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209"/>
  <workbookPr/>
  <mc:AlternateContent xmlns:mc="http://schemas.openxmlformats.org/markup-compatibility/2006">
    <mc:Choice Requires="x15">
      <x15ac:absPath xmlns:x15ac="http://schemas.microsoft.com/office/spreadsheetml/2010/11/ac" url="/Users/daphne/Desktop/Institutional Effectiveness/Accreditation/Midterm2020/Recommendations/Institution-Set Standards/Program Set Standards 2017/June2017Update/"/>
    </mc:Choice>
  </mc:AlternateContent>
  <bookViews>
    <workbookView xWindow="26280" yWindow="500" windowWidth="24700" windowHeight="27320" tabRatio="500" firstSheet="1" activeTab="1"/>
  </bookViews>
  <sheets>
    <sheet name="Version 3" sheetId="2" state="hidden" r:id="rId1"/>
    <sheet name="Report" sheetId="3" r:id="rId2"/>
  </sheets>
  <externalReferences>
    <externalReference r:id="rId3"/>
  </externalReference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N146" i="2" l="1"/>
  <c r="O146" i="2"/>
  <c r="P146" i="2"/>
  <c r="Q146" i="2"/>
  <c r="R146" i="2"/>
  <c r="S146" i="2"/>
  <c r="T146" i="2"/>
  <c r="AE146" i="2"/>
  <c r="G146" i="2"/>
  <c r="H146" i="2"/>
  <c r="I146" i="2"/>
  <c r="J146" i="2"/>
  <c r="K146" i="2"/>
  <c r="L146" i="2"/>
  <c r="M146" i="2"/>
  <c r="AD146" i="2"/>
  <c r="AC146" i="2"/>
  <c r="AB146" i="2"/>
  <c r="N145" i="2"/>
  <c r="O145" i="2"/>
  <c r="P145" i="2"/>
  <c r="Q145" i="2"/>
  <c r="R145" i="2"/>
  <c r="S145" i="2"/>
  <c r="T145" i="2"/>
  <c r="AE145" i="2"/>
  <c r="G145" i="2"/>
  <c r="H145" i="2"/>
  <c r="I145" i="2"/>
  <c r="J145" i="2"/>
  <c r="K145" i="2"/>
  <c r="L145" i="2"/>
  <c r="M145" i="2"/>
  <c r="AD145" i="2"/>
  <c r="AC145" i="2"/>
  <c r="AB145" i="2"/>
  <c r="N144" i="2"/>
  <c r="O144" i="2"/>
  <c r="P144" i="2"/>
  <c r="Q144" i="2"/>
  <c r="R144" i="2"/>
  <c r="S144" i="2"/>
  <c r="T144" i="2"/>
  <c r="AE144" i="2"/>
  <c r="G144" i="2"/>
  <c r="H144" i="2"/>
  <c r="I144" i="2"/>
  <c r="J144" i="2"/>
  <c r="K144" i="2"/>
  <c r="L144" i="2"/>
  <c r="M144" i="2"/>
  <c r="AD144" i="2"/>
  <c r="AC144" i="2"/>
  <c r="AB144" i="2"/>
  <c r="N143" i="2"/>
  <c r="O143" i="2"/>
  <c r="P143" i="2"/>
  <c r="Q143" i="2"/>
  <c r="R143" i="2"/>
  <c r="S143" i="2"/>
  <c r="T143" i="2"/>
  <c r="AE143" i="2"/>
  <c r="G143" i="2"/>
  <c r="H143" i="2"/>
  <c r="I143" i="2"/>
  <c r="J143" i="2"/>
  <c r="K143" i="2"/>
  <c r="L143" i="2"/>
  <c r="M143" i="2"/>
  <c r="AD143" i="2"/>
  <c r="AC143" i="2"/>
  <c r="AB143" i="2"/>
  <c r="N142" i="2"/>
  <c r="O142" i="2"/>
  <c r="P142" i="2"/>
  <c r="Q142" i="2"/>
  <c r="R142" i="2"/>
  <c r="S142" i="2"/>
  <c r="T142" i="2"/>
  <c r="AE142" i="2"/>
  <c r="G142" i="2"/>
  <c r="H142" i="2"/>
  <c r="I142" i="2"/>
  <c r="J142" i="2"/>
  <c r="K142" i="2"/>
  <c r="L142" i="2"/>
  <c r="M142" i="2"/>
  <c r="AD142" i="2"/>
  <c r="AC142" i="2"/>
  <c r="AB142" i="2"/>
  <c r="N141" i="2"/>
  <c r="O141" i="2"/>
  <c r="P141" i="2"/>
  <c r="Q141" i="2"/>
  <c r="R141" i="2"/>
  <c r="S141" i="2"/>
  <c r="T141" i="2"/>
  <c r="AE141" i="2"/>
  <c r="G141" i="2"/>
  <c r="H141" i="2"/>
  <c r="I141" i="2"/>
  <c r="J141" i="2"/>
  <c r="K141" i="2"/>
  <c r="L141" i="2"/>
  <c r="M141" i="2"/>
  <c r="AD141" i="2"/>
  <c r="AC141" i="2"/>
  <c r="AB141" i="2"/>
  <c r="N140" i="2"/>
  <c r="O140" i="2"/>
  <c r="P140" i="2"/>
  <c r="Q140" i="2"/>
  <c r="R140" i="2"/>
  <c r="S140" i="2"/>
  <c r="T140" i="2"/>
  <c r="AE140" i="2"/>
  <c r="G140" i="2"/>
  <c r="H140" i="2"/>
  <c r="I140" i="2"/>
  <c r="J140" i="2"/>
  <c r="K140" i="2"/>
  <c r="L140" i="2"/>
  <c r="M140" i="2"/>
  <c r="AD140" i="2"/>
  <c r="AC140" i="2"/>
  <c r="AB140" i="2"/>
  <c r="N139" i="2"/>
  <c r="O139" i="2"/>
  <c r="P139" i="2"/>
  <c r="Q139" i="2"/>
  <c r="R139" i="2"/>
  <c r="S139" i="2"/>
  <c r="T139" i="2"/>
  <c r="AE139" i="2"/>
  <c r="G139" i="2"/>
  <c r="H139" i="2"/>
  <c r="I139" i="2"/>
  <c r="J139" i="2"/>
  <c r="K139" i="2"/>
  <c r="L139" i="2"/>
  <c r="M139" i="2"/>
  <c r="AD139" i="2"/>
  <c r="AC139" i="2"/>
  <c r="AB139" i="2"/>
  <c r="N138" i="2"/>
  <c r="O138" i="2"/>
  <c r="P138" i="2"/>
  <c r="Q138" i="2"/>
  <c r="R138" i="2"/>
  <c r="S138" i="2"/>
  <c r="T138" i="2"/>
  <c r="AE138" i="2"/>
  <c r="G138" i="2"/>
  <c r="H138" i="2"/>
  <c r="I138" i="2"/>
  <c r="J138" i="2"/>
  <c r="K138" i="2"/>
  <c r="L138" i="2"/>
  <c r="M138" i="2"/>
  <c r="AD138" i="2"/>
  <c r="AC138" i="2"/>
  <c r="AB138" i="2"/>
  <c r="N137" i="2"/>
  <c r="O137" i="2"/>
  <c r="P137" i="2"/>
  <c r="Q137" i="2"/>
  <c r="R137" i="2"/>
  <c r="S137" i="2"/>
  <c r="T137" i="2"/>
  <c r="AE137" i="2"/>
  <c r="G137" i="2"/>
  <c r="H137" i="2"/>
  <c r="I137" i="2"/>
  <c r="J137" i="2"/>
  <c r="K137" i="2"/>
  <c r="L137" i="2"/>
  <c r="M137" i="2"/>
  <c r="AD137" i="2"/>
  <c r="AC137" i="2"/>
  <c r="AB137" i="2"/>
  <c r="N136" i="2"/>
  <c r="O136" i="2"/>
  <c r="P136" i="2"/>
  <c r="Q136" i="2"/>
  <c r="R136" i="2"/>
  <c r="S136" i="2"/>
  <c r="T136" i="2"/>
  <c r="AE136" i="2"/>
  <c r="G136" i="2"/>
  <c r="H136" i="2"/>
  <c r="I136" i="2"/>
  <c r="J136" i="2"/>
  <c r="K136" i="2"/>
  <c r="L136" i="2"/>
  <c r="M136" i="2"/>
  <c r="AD136" i="2"/>
  <c r="AC136" i="2"/>
  <c r="AB136" i="2"/>
  <c r="N135" i="2"/>
  <c r="O135" i="2"/>
  <c r="P135" i="2"/>
  <c r="Q135" i="2"/>
  <c r="R135" i="2"/>
  <c r="S135" i="2"/>
  <c r="T135" i="2"/>
  <c r="AE135" i="2"/>
  <c r="G135" i="2"/>
  <c r="H135" i="2"/>
  <c r="I135" i="2"/>
  <c r="J135" i="2"/>
  <c r="K135" i="2"/>
  <c r="L135" i="2"/>
  <c r="M135" i="2"/>
  <c r="AD135" i="2"/>
  <c r="AC135" i="2"/>
  <c r="AB135" i="2"/>
  <c r="N134" i="2"/>
  <c r="O134" i="2"/>
  <c r="P134" i="2"/>
  <c r="Q134" i="2"/>
  <c r="R134" i="2"/>
  <c r="S134" i="2"/>
  <c r="T134" i="2"/>
  <c r="AE134" i="2"/>
  <c r="G134" i="2"/>
  <c r="H134" i="2"/>
  <c r="I134" i="2"/>
  <c r="J134" i="2"/>
  <c r="K134" i="2"/>
  <c r="L134" i="2"/>
  <c r="M134" i="2"/>
  <c r="AD134" i="2"/>
  <c r="AC134" i="2"/>
  <c r="AB134" i="2"/>
  <c r="N133" i="2"/>
  <c r="O133" i="2"/>
  <c r="P133" i="2"/>
  <c r="Q133" i="2"/>
  <c r="R133" i="2"/>
  <c r="S133" i="2"/>
  <c r="T133" i="2"/>
  <c r="AE133" i="2"/>
  <c r="AD133" i="2"/>
  <c r="AC133" i="2"/>
  <c r="AB133" i="2"/>
  <c r="N132" i="2"/>
  <c r="O132" i="2"/>
  <c r="P132" i="2"/>
  <c r="Q132" i="2"/>
  <c r="R132" i="2"/>
  <c r="S132" i="2"/>
  <c r="T132" i="2"/>
  <c r="AE132" i="2"/>
  <c r="AD132" i="2"/>
  <c r="AC132" i="2"/>
  <c r="AB132" i="2"/>
  <c r="N131" i="2"/>
  <c r="O131" i="2"/>
  <c r="P131" i="2"/>
  <c r="Q131" i="2"/>
  <c r="R131" i="2"/>
  <c r="S131" i="2"/>
  <c r="T131" i="2"/>
  <c r="AE131" i="2"/>
  <c r="G131" i="2"/>
  <c r="H131" i="2"/>
  <c r="I131" i="2"/>
  <c r="J131" i="2"/>
  <c r="K131" i="2"/>
  <c r="L131" i="2"/>
  <c r="M131" i="2"/>
  <c r="AD131" i="2"/>
  <c r="AC131" i="2"/>
  <c r="AB131" i="2"/>
  <c r="N130" i="2"/>
  <c r="O130" i="2"/>
  <c r="P130" i="2"/>
  <c r="Q130" i="2"/>
  <c r="R130" i="2"/>
  <c r="S130" i="2"/>
  <c r="T130" i="2"/>
  <c r="AE130" i="2"/>
  <c r="G130" i="2"/>
  <c r="H130" i="2"/>
  <c r="I130" i="2"/>
  <c r="J130" i="2"/>
  <c r="K130" i="2"/>
  <c r="L130" i="2"/>
  <c r="M130" i="2"/>
  <c r="AD130" i="2"/>
  <c r="AC130" i="2"/>
  <c r="AB130" i="2"/>
  <c r="N129" i="2"/>
  <c r="O129" i="2"/>
  <c r="P129" i="2"/>
  <c r="Q129" i="2"/>
  <c r="R129" i="2"/>
  <c r="S129" i="2"/>
  <c r="T129" i="2"/>
  <c r="AE129" i="2"/>
  <c r="G129" i="2"/>
  <c r="H129" i="2"/>
  <c r="I129" i="2"/>
  <c r="J129" i="2"/>
  <c r="K129" i="2"/>
  <c r="L129" i="2"/>
  <c r="M129" i="2"/>
  <c r="AD129" i="2"/>
  <c r="AC129" i="2"/>
  <c r="AB129" i="2"/>
  <c r="N128" i="2"/>
  <c r="O128" i="2"/>
  <c r="P128" i="2"/>
  <c r="Q128" i="2"/>
  <c r="R128" i="2"/>
  <c r="S128" i="2"/>
  <c r="T128" i="2"/>
  <c r="AE128" i="2"/>
  <c r="G128" i="2"/>
  <c r="H128" i="2"/>
  <c r="I128" i="2"/>
  <c r="J128" i="2"/>
  <c r="K128" i="2"/>
  <c r="L128" i="2"/>
  <c r="M128" i="2"/>
  <c r="AD128" i="2"/>
  <c r="AC128" i="2"/>
  <c r="AB128" i="2"/>
  <c r="N127" i="2"/>
  <c r="O127" i="2"/>
  <c r="P127" i="2"/>
  <c r="Q127" i="2"/>
  <c r="R127" i="2"/>
  <c r="S127" i="2"/>
  <c r="T127" i="2"/>
  <c r="AE127" i="2"/>
  <c r="G127" i="2"/>
  <c r="H127" i="2"/>
  <c r="I127" i="2"/>
  <c r="J127" i="2"/>
  <c r="K127" i="2"/>
  <c r="L127" i="2"/>
  <c r="M127" i="2"/>
  <c r="AD127" i="2"/>
  <c r="AC127" i="2"/>
  <c r="AB127" i="2"/>
  <c r="N126" i="2"/>
  <c r="O126" i="2"/>
  <c r="P126" i="2"/>
  <c r="Q126" i="2"/>
  <c r="R126" i="2"/>
  <c r="S126" i="2"/>
  <c r="T126" i="2"/>
  <c r="AE126" i="2"/>
  <c r="G126" i="2"/>
  <c r="H126" i="2"/>
  <c r="I126" i="2"/>
  <c r="J126" i="2"/>
  <c r="K126" i="2"/>
  <c r="L126" i="2"/>
  <c r="M126" i="2"/>
  <c r="AD126" i="2"/>
  <c r="AC126" i="2"/>
  <c r="AB126" i="2"/>
  <c r="N125" i="2"/>
  <c r="O125" i="2"/>
  <c r="P125" i="2"/>
  <c r="Q125" i="2"/>
  <c r="R125" i="2"/>
  <c r="S125" i="2"/>
  <c r="T125" i="2"/>
  <c r="AE125" i="2"/>
  <c r="G125" i="2"/>
  <c r="H125" i="2"/>
  <c r="I125" i="2"/>
  <c r="J125" i="2"/>
  <c r="K125" i="2"/>
  <c r="L125" i="2"/>
  <c r="M125" i="2"/>
  <c r="AD125" i="2"/>
  <c r="AC125" i="2"/>
  <c r="AB125" i="2"/>
  <c r="N124" i="2"/>
  <c r="O124" i="2"/>
  <c r="P124" i="2"/>
  <c r="Q124" i="2"/>
  <c r="R124" i="2"/>
  <c r="S124" i="2"/>
  <c r="T124" i="2"/>
  <c r="AE124" i="2"/>
  <c r="G124" i="2"/>
  <c r="H124" i="2"/>
  <c r="I124" i="2"/>
  <c r="J124" i="2"/>
  <c r="K124" i="2"/>
  <c r="L124" i="2"/>
  <c r="M124" i="2"/>
  <c r="AD124" i="2"/>
  <c r="AC124" i="2"/>
  <c r="AB124" i="2"/>
  <c r="N123" i="2"/>
  <c r="O123" i="2"/>
  <c r="P123" i="2"/>
  <c r="Q123" i="2"/>
  <c r="R123" i="2"/>
  <c r="S123" i="2"/>
  <c r="T123" i="2"/>
  <c r="AE123" i="2"/>
  <c r="G123" i="2"/>
  <c r="H123" i="2"/>
  <c r="I123" i="2"/>
  <c r="J123" i="2"/>
  <c r="K123" i="2"/>
  <c r="L123" i="2"/>
  <c r="M123" i="2"/>
  <c r="AD123" i="2"/>
  <c r="AC123" i="2"/>
  <c r="AB123" i="2"/>
  <c r="N122" i="2"/>
  <c r="O122" i="2"/>
  <c r="P122" i="2"/>
  <c r="Q122" i="2"/>
  <c r="R122" i="2"/>
  <c r="S122" i="2"/>
  <c r="T122" i="2"/>
  <c r="AE122" i="2"/>
  <c r="G122" i="2"/>
  <c r="H122" i="2"/>
  <c r="I122" i="2"/>
  <c r="J122" i="2"/>
  <c r="K122" i="2"/>
  <c r="L122" i="2"/>
  <c r="M122" i="2"/>
  <c r="AD122" i="2"/>
  <c r="AC122" i="2"/>
  <c r="AB122" i="2"/>
  <c r="N121" i="2"/>
  <c r="O121" i="2"/>
  <c r="P121" i="2"/>
  <c r="Q121" i="2"/>
  <c r="R121" i="2"/>
  <c r="S121" i="2"/>
  <c r="T121" i="2"/>
  <c r="AE121" i="2"/>
  <c r="G121" i="2"/>
  <c r="H121" i="2"/>
  <c r="I121" i="2"/>
  <c r="J121" i="2"/>
  <c r="K121" i="2"/>
  <c r="L121" i="2"/>
  <c r="M121" i="2"/>
  <c r="AD121" i="2"/>
  <c r="AC121" i="2"/>
  <c r="AB121" i="2"/>
  <c r="N120" i="2"/>
  <c r="O120" i="2"/>
  <c r="P120" i="2"/>
  <c r="Q120" i="2"/>
  <c r="R120" i="2"/>
  <c r="S120" i="2"/>
  <c r="T120" i="2"/>
  <c r="AE120" i="2"/>
  <c r="G120" i="2"/>
  <c r="H120" i="2"/>
  <c r="I120" i="2"/>
  <c r="J120" i="2"/>
  <c r="K120" i="2"/>
  <c r="L120" i="2"/>
  <c r="M120" i="2"/>
  <c r="AD120" i="2"/>
  <c r="AC120" i="2"/>
  <c r="AB120" i="2"/>
  <c r="N119" i="2"/>
  <c r="O119" i="2"/>
  <c r="P119" i="2"/>
  <c r="Q119" i="2"/>
  <c r="R119" i="2"/>
  <c r="S119" i="2"/>
  <c r="T119" i="2"/>
  <c r="AE119" i="2"/>
  <c r="G119" i="2"/>
  <c r="H119" i="2"/>
  <c r="I119" i="2"/>
  <c r="J119" i="2"/>
  <c r="K119" i="2"/>
  <c r="L119" i="2"/>
  <c r="M119" i="2"/>
  <c r="AD119" i="2"/>
  <c r="AC119" i="2"/>
  <c r="AB119" i="2"/>
  <c r="N118" i="2"/>
  <c r="O118" i="2"/>
  <c r="P118" i="2"/>
  <c r="Q118" i="2"/>
  <c r="R118" i="2"/>
  <c r="S118" i="2"/>
  <c r="T118" i="2"/>
  <c r="AE118" i="2"/>
  <c r="G118" i="2"/>
  <c r="H118" i="2"/>
  <c r="I118" i="2"/>
  <c r="J118" i="2"/>
  <c r="K118" i="2"/>
  <c r="L118" i="2"/>
  <c r="M118" i="2"/>
  <c r="AD118" i="2"/>
  <c r="AC118" i="2"/>
  <c r="AB118" i="2"/>
  <c r="N117" i="2"/>
  <c r="O117" i="2"/>
  <c r="P117" i="2"/>
  <c r="Q117" i="2"/>
  <c r="R117" i="2"/>
  <c r="S117" i="2"/>
  <c r="T117" i="2"/>
  <c r="AE117" i="2"/>
  <c r="G117" i="2"/>
  <c r="H117" i="2"/>
  <c r="I117" i="2"/>
  <c r="J117" i="2"/>
  <c r="K117" i="2"/>
  <c r="L117" i="2"/>
  <c r="M117" i="2"/>
  <c r="AD117" i="2"/>
  <c r="AC117" i="2"/>
  <c r="AB117" i="2"/>
  <c r="N116" i="2"/>
  <c r="O116" i="2"/>
  <c r="P116" i="2"/>
  <c r="Q116" i="2"/>
  <c r="R116" i="2"/>
  <c r="S116" i="2"/>
  <c r="T116" i="2"/>
  <c r="AE116" i="2"/>
  <c r="AD116" i="2"/>
  <c r="AC116" i="2"/>
  <c r="AB116" i="2"/>
  <c r="N115" i="2"/>
  <c r="O115" i="2"/>
  <c r="P115" i="2"/>
  <c r="Q115" i="2"/>
  <c r="R115" i="2"/>
  <c r="S115" i="2"/>
  <c r="T115" i="2"/>
  <c r="AE115" i="2"/>
  <c r="AD115" i="2"/>
  <c r="AC115" i="2"/>
  <c r="AB115" i="2"/>
  <c r="N114" i="2"/>
  <c r="O114" i="2"/>
  <c r="P114" i="2"/>
  <c r="Q114" i="2"/>
  <c r="R114" i="2"/>
  <c r="S114" i="2"/>
  <c r="T114" i="2"/>
  <c r="AE114" i="2"/>
  <c r="G114" i="2"/>
  <c r="H114" i="2"/>
  <c r="I114" i="2"/>
  <c r="J114" i="2"/>
  <c r="K114" i="2"/>
  <c r="L114" i="2"/>
  <c r="M114" i="2"/>
  <c r="AD114" i="2"/>
  <c r="AC114" i="2"/>
  <c r="AB114" i="2"/>
  <c r="N113" i="2"/>
  <c r="O113" i="2"/>
  <c r="P113" i="2"/>
  <c r="Q113" i="2"/>
  <c r="R113" i="2"/>
  <c r="S113" i="2"/>
  <c r="T113" i="2"/>
  <c r="AE113" i="2"/>
  <c r="G113" i="2"/>
  <c r="H113" i="2"/>
  <c r="I113" i="2"/>
  <c r="J113" i="2"/>
  <c r="K113" i="2"/>
  <c r="L113" i="2"/>
  <c r="M113" i="2"/>
  <c r="AD113" i="2"/>
  <c r="AC113" i="2"/>
  <c r="AB113" i="2"/>
  <c r="N112" i="2"/>
  <c r="O112" i="2"/>
  <c r="P112" i="2"/>
  <c r="Q112" i="2"/>
  <c r="R112" i="2"/>
  <c r="S112" i="2"/>
  <c r="T112" i="2"/>
  <c r="AE112" i="2"/>
  <c r="G112" i="2"/>
  <c r="H112" i="2"/>
  <c r="I112" i="2"/>
  <c r="J112" i="2"/>
  <c r="K112" i="2"/>
  <c r="L112" i="2"/>
  <c r="M112" i="2"/>
  <c r="AD112" i="2"/>
  <c r="AC112" i="2"/>
  <c r="AB112" i="2"/>
  <c r="N111" i="2"/>
  <c r="O111" i="2"/>
  <c r="P111" i="2"/>
  <c r="Q111" i="2"/>
  <c r="R111" i="2"/>
  <c r="S111" i="2"/>
  <c r="T111" i="2"/>
  <c r="AE111" i="2"/>
  <c r="G111" i="2"/>
  <c r="H111" i="2"/>
  <c r="I111" i="2"/>
  <c r="J111" i="2"/>
  <c r="K111" i="2"/>
  <c r="L111" i="2"/>
  <c r="M111" i="2"/>
  <c r="AD111" i="2"/>
  <c r="AC111" i="2"/>
  <c r="AB111" i="2"/>
  <c r="N110" i="2"/>
  <c r="O110" i="2"/>
  <c r="P110" i="2"/>
  <c r="Q110" i="2"/>
  <c r="R110" i="2"/>
  <c r="S110" i="2"/>
  <c r="T110" i="2"/>
  <c r="AE110" i="2"/>
  <c r="G110" i="2"/>
  <c r="H110" i="2"/>
  <c r="I110" i="2"/>
  <c r="J110" i="2"/>
  <c r="K110" i="2"/>
  <c r="L110" i="2"/>
  <c r="M110" i="2"/>
  <c r="AD110" i="2"/>
  <c r="AC110" i="2"/>
  <c r="AB110" i="2"/>
  <c r="N109" i="2"/>
  <c r="O109" i="2"/>
  <c r="P109" i="2"/>
  <c r="Q109" i="2"/>
  <c r="R109" i="2"/>
  <c r="S109" i="2"/>
  <c r="T109" i="2"/>
  <c r="AE109" i="2"/>
  <c r="G109" i="2"/>
  <c r="H109" i="2"/>
  <c r="I109" i="2"/>
  <c r="J109" i="2"/>
  <c r="K109" i="2"/>
  <c r="L109" i="2"/>
  <c r="M109" i="2"/>
  <c r="AD109" i="2"/>
  <c r="AC109" i="2"/>
  <c r="AB109" i="2"/>
  <c r="N108" i="2"/>
  <c r="O108" i="2"/>
  <c r="P108" i="2"/>
  <c r="Q108" i="2"/>
  <c r="R108" i="2"/>
  <c r="S108" i="2"/>
  <c r="T108" i="2"/>
  <c r="AE108" i="2"/>
  <c r="G108" i="2"/>
  <c r="H108" i="2"/>
  <c r="I108" i="2"/>
  <c r="J108" i="2"/>
  <c r="K108" i="2"/>
  <c r="L108" i="2"/>
  <c r="M108" i="2"/>
  <c r="AD108" i="2"/>
  <c r="AC108" i="2"/>
  <c r="AB108" i="2"/>
  <c r="N107" i="2"/>
  <c r="O107" i="2"/>
  <c r="P107" i="2"/>
  <c r="Q107" i="2"/>
  <c r="R107" i="2"/>
  <c r="S107" i="2"/>
  <c r="T107" i="2"/>
  <c r="AE107" i="2"/>
  <c r="G107" i="2"/>
  <c r="H107" i="2"/>
  <c r="I107" i="2"/>
  <c r="J107" i="2"/>
  <c r="K107" i="2"/>
  <c r="L107" i="2"/>
  <c r="M107" i="2"/>
  <c r="AD107" i="2"/>
  <c r="AC107" i="2"/>
  <c r="AB107" i="2"/>
  <c r="N106" i="2"/>
  <c r="O106" i="2"/>
  <c r="P106" i="2"/>
  <c r="Q106" i="2"/>
  <c r="R106" i="2"/>
  <c r="S106" i="2"/>
  <c r="T106" i="2"/>
  <c r="AE106" i="2"/>
  <c r="G106" i="2"/>
  <c r="H106" i="2"/>
  <c r="I106" i="2"/>
  <c r="J106" i="2"/>
  <c r="K106" i="2"/>
  <c r="L106" i="2"/>
  <c r="M106" i="2"/>
  <c r="AD106" i="2"/>
  <c r="AC106" i="2"/>
  <c r="AB106" i="2"/>
  <c r="N105" i="2"/>
  <c r="O105" i="2"/>
  <c r="P105" i="2"/>
  <c r="Q105" i="2"/>
  <c r="R105" i="2"/>
  <c r="S105" i="2"/>
  <c r="T105" i="2"/>
  <c r="AE105" i="2"/>
  <c r="G105" i="2"/>
  <c r="H105" i="2"/>
  <c r="I105" i="2"/>
  <c r="J105" i="2"/>
  <c r="K105" i="2"/>
  <c r="L105" i="2"/>
  <c r="M105" i="2"/>
  <c r="AD105" i="2"/>
  <c r="AC105" i="2"/>
  <c r="AB105" i="2"/>
  <c r="N104" i="2"/>
  <c r="O104" i="2"/>
  <c r="P104" i="2"/>
  <c r="Q104" i="2"/>
  <c r="R104" i="2"/>
  <c r="S104" i="2"/>
  <c r="T104" i="2"/>
  <c r="AE104" i="2"/>
  <c r="G104" i="2"/>
  <c r="H104" i="2"/>
  <c r="I104" i="2"/>
  <c r="J104" i="2"/>
  <c r="K104" i="2"/>
  <c r="L104" i="2"/>
  <c r="M104" i="2"/>
  <c r="AD104" i="2"/>
  <c r="AC104" i="2"/>
  <c r="AB104" i="2"/>
  <c r="N103" i="2"/>
  <c r="O103" i="2"/>
  <c r="P103" i="2"/>
  <c r="Q103" i="2"/>
  <c r="R103" i="2"/>
  <c r="S103" i="2"/>
  <c r="T103" i="2"/>
  <c r="AE103" i="2"/>
  <c r="G103" i="2"/>
  <c r="H103" i="2"/>
  <c r="I103" i="2"/>
  <c r="J103" i="2"/>
  <c r="K103" i="2"/>
  <c r="L103" i="2"/>
  <c r="M103" i="2"/>
  <c r="AD103" i="2"/>
  <c r="AC103" i="2"/>
  <c r="AB103" i="2"/>
  <c r="N102" i="2"/>
  <c r="O102" i="2"/>
  <c r="P102" i="2"/>
  <c r="Q102" i="2"/>
  <c r="R102" i="2"/>
  <c r="S102" i="2"/>
  <c r="T102" i="2"/>
  <c r="AE102" i="2"/>
  <c r="G102" i="2"/>
  <c r="H102" i="2"/>
  <c r="I102" i="2"/>
  <c r="J102" i="2"/>
  <c r="K102" i="2"/>
  <c r="L102" i="2"/>
  <c r="M102" i="2"/>
  <c r="AD102" i="2"/>
  <c r="AC102" i="2"/>
  <c r="AB102" i="2"/>
  <c r="N101" i="2"/>
  <c r="O101" i="2"/>
  <c r="P101" i="2"/>
  <c r="Q101" i="2"/>
  <c r="R101" i="2"/>
  <c r="S101" i="2"/>
  <c r="T101" i="2"/>
  <c r="AE101" i="2"/>
  <c r="G101" i="2"/>
  <c r="H101" i="2"/>
  <c r="I101" i="2"/>
  <c r="J101" i="2"/>
  <c r="K101" i="2"/>
  <c r="L101" i="2"/>
  <c r="M101" i="2"/>
  <c r="AD101" i="2"/>
  <c r="AC101" i="2"/>
  <c r="AB101" i="2"/>
  <c r="N100" i="2"/>
  <c r="O100" i="2"/>
  <c r="P100" i="2"/>
  <c r="Q100" i="2"/>
  <c r="R100" i="2"/>
  <c r="S100" i="2"/>
  <c r="T100" i="2"/>
  <c r="AE100" i="2"/>
  <c r="G100" i="2"/>
  <c r="H100" i="2"/>
  <c r="I100" i="2"/>
  <c r="J100" i="2"/>
  <c r="K100" i="2"/>
  <c r="L100" i="2"/>
  <c r="M100" i="2"/>
  <c r="AD100" i="2"/>
  <c r="AC100" i="2"/>
  <c r="AB100" i="2"/>
  <c r="N99" i="2"/>
  <c r="O99" i="2"/>
  <c r="P99" i="2"/>
  <c r="Q99" i="2"/>
  <c r="R99" i="2"/>
  <c r="S99" i="2"/>
  <c r="T99" i="2"/>
  <c r="AE99" i="2"/>
  <c r="G99" i="2"/>
  <c r="H99" i="2"/>
  <c r="I99" i="2"/>
  <c r="J99" i="2"/>
  <c r="K99" i="2"/>
  <c r="L99" i="2"/>
  <c r="M99" i="2"/>
  <c r="AD99" i="2"/>
  <c r="AC99" i="2"/>
  <c r="AB99" i="2"/>
  <c r="N98" i="2"/>
  <c r="O98" i="2"/>
  <c r="P98" i="2"/>
  <c r="Q98" i="2"/>
  <c r="R98" i="2"/>
  <c r="S98" i="2"/>
  <c r="T98" i="2"/>
  <c r="AE98" i="2"/>
  <c r="G98" i="2"/>
  <c r="H98" i="2"/>
  <c r="I98" i="2"/>
  <c r="J98" i="2"/>
  <c r="K98" i="2"/>
  <c r="L98" i="2"/>
  <c r="M98" i="2"/>
  <c r="AD98" i="2"/>
  <c r="AC98" i="2"/>
  <c r="AB98" i="2"/>
  <c r="N97" i="2"/>
  <c r="O97" i="2"/>
  <c r="P97" i="2"/>
  <c r="Q97" i="2"/>
  <c r="R97" i="2"/>
  <c r="S97" i="2"/>
  <c r="T97" i="2"/>
  <c r="AE97" i="2"/>
  <c r="G97" i="2"/>
  <c r="H97" i="2"/>
  <c r="I97" i="2"/>
  <c r="J97" i="2"/>
  <c r="K97" i="2"/>
  <c r="L97" i="2"/>
  <c r="M97" i="2"/>
  <c r="AD97" i="2"/>
  <c r="AC97" i="2"/>
  <c r="AB97" i="2"/>
  <c r="N96" i="2"/>
  <c r="O96" i="2"/>
  <c r="P96" i="2"/>
  <c r="Q96" i="2"/>
  <c r="R96" i="2"/>
  <c r="S96" i="2"/>
  <c r="T96" i="2"/>
  <c r="AE96" i="2"/>
  <c r="G96" i="2"/>
  <c r="H96" i="2"/>
  <c r="I96" i="2"/>
  <c r="J96" i="2"/>
  <c r="K96" i="2"/>
  <c r="L96" i="2"/>
  <c r="M96" i="2"/>
  <c r="AD96" i="2"/>
  <c r="AC96" i="2"/>
  <c r="AB96" i="2"/>
  <c r="N95" i="2"/>
  <c r="O95" i="2"/>
  <c r="P95" i="2"/>
  <c r="Q95" i="2"/>
  <c r="R95" i="2"/>
  <c r="S95" i="2"/>
  <c r="T95" i="2"/>
  <c r="AE95" i="2"/>
  <c r="G95" i="2"/>
  <c r="H95" i="2"/>
  <c r="I95" i="2"/>
  <c r="J95" i="2"/>
  <c r="K95" i="2"/>
  <c r="L95" i="2"/>
  <c r="M95" i="2"/>
  <c r="AD95" i="2"/>
  <c r="AC95" i="2"/>
  <c r="AB95" i="2"/>
  <c r="N94" i="2"/>
  <c r="O94" i="2"/>
  <c r="P94" i="2"/>
  <c r="Q94" i="2"/>
  <c r="R94" i="2"/>
  <c r="S94" i="2"/>
  <c r="T94" i="2"/>
  <c r="AE94" i="2"/>
  <c r="G94" i="2"/>
  <c r="H94" i="2"/>
  <c r="I94" i="2"/>
  <c r="J94" i="2"/>
  <c r="K94" i="2"/>
  <c r="L94" i="2"/>
  <c r="M94" i="2"/>
  <c r="AD94" i="2"/>
  <c r="AC94" i="2"/>
  <c r="AB94" i="2"/>
  <c r="N93" i="2"/>
  <c r="O93" i="2"/>
  <c r="P93" i="2"/>
  <c r="Q93" i="2"/>
  <c r="R93" i="2"/>
  <c r="S93" i="2"/>
  <c r="T93" i="2"/>
  <c r="AE93" i="2"/>
  <c r="G93" i="2"/>
  <c r="H93" i="2"/>
  <c r="I93" i="2"/>
  <c r="J93" i="2"/>
  <c r="K93" i="2"/>
  <c r="L93" i="2"/>
  <c r="M93" i="2"/>
  <c r="AD93" i="2"/>
  <c r="AC93" i="2"/>
  <c r="AB93" i="2"/>
  <c r="N92" i="2"/>
  <c r="O92" i="2"/>
  <c r="P92" i="2"/>
  <c r="Q92" i="2"/>
  <c r="R92" i="2"/>
  <c r="S92" i="2"/>
  <c r="T92" i="2"/>
  <c r="AE92" i="2"/>
  <c r="G92" i="2"/>
  <c r="H92" i="2"/>
  <c r="I92" i="2"/>
  <c r="J92" i="2"/>
  <c r="K92" i="2"/>
  <c r="L92" i="2"/>
  <c r="M92" i="2"/>
  <c r="AD92" i="2"/>
  <c r="AC92" i="2"/>
  <c r="AB92" i="2"/>
  <c r="N91" i="2"/>
  <c r="O91" i="2"/>
  <c r="P91" i="2"/>
  <c r="Q91" i="2"/>
  <c r="R91" i="2"/>
  <c r="S91" i="2"/>
  <c r="T91" i="2"/>
  <c r="AE91" i="2"/>
  <c r="G91" i="2"/>
  <c r="H91" i="2"/>
  <c r="I91" i="2"/>
  <c r="J91" i="2"/>
  <c r="K91" i="2"/>
  <c r="L91" i="2"/>
  <c r="M91" i="2"/>
  <c r="AD91" i="2"/>
  <c r="AC91" i="2"/>
  <c r="AB91" i="2"/>
  <c r="N90" i="2"/>
  <c r="O90" i="2"/>
  <c r="P90" i="2"/>
  <c r="Q90" i="2"/>
  <c r="R90" i="2"/>
  <c r="S90" i="2"/>
  <c r="T90" i="2"/>
  <c r="AE90" i="2"/>
  <c r="G90" i="2"/>
  <c r="H90" i="2"/>
  <c r="I90" i="2"/>
  <c r="J90" i="2"/>
  <c r="K90" i="2"/>
  <c r="L90" i="2"/>
  <c r="M90" i="2"/>
  <c r="AD90" i="2"/>
  <c r="AC90" i="2"/>
  <c r="AB90" i="2"/>
  <c r="N89" i="2"/>
  <c r="O89" i="2"/>
  <c r="P89" i="2"/>
  <c r="Q89" i="2"/>
  <c r="R89" i="2"/>
  <c r="S89" i="2"/>
  <c r="T89" i="2"/>
  <c r="AE89" i="2"/>
  <c r="G89" i="2"/>
  <c r="H89" i="2"/>
  <c r="I89" i="2"/>
  <c r="J89" i="2"/>
  <c r="K89" i="2"/>
  <c r="L89" i="2"/>
  <c r="M89" i="2"/>
  <c r="AD89" i="2"/>
  <c r="AC89" i="2"/>
  <c r="AB89" i="2"/>
  <c r="N88" i="2"/>
  <c r="O88" i="2"/>
  <c r="P88" i="2"/>
  <c r="Q88" i="2"/>
  <c r="R88" i="2"/>
  <c r="S88" i="2"/>
  <c r="T88" i="2"/>
  <c r="AE88" i="2"/>
  <c r="G88" i="2"/>
  <c r="H88" i="2"/>
  <c r="I88" i="2"/>
  <c r="J88" i="2"/>
  <c r="K88" i="2"/>
  <c r="L88" i="2"/>
  <c r="M88" i="2"/>
  <c r="AD88" i="2"/>
  <c r="AC88" i="2"/>
  <c r="AB88" i="2"/>
  <c r="N87" i="2"/>
  <c r="O87" i="2"/>
  <c r="P87" i="2"/>
  <c r="Q87" i="2"/>
  <c r="R87" i="2"/>
  <c r="S87" i="2"/>
  <c r="T87" i="2"/>
  <c r="AE87" i="2"/>
  <c r="G87" i="2"/>
  <c r="H87" i="2"/>
  <c r="I87" i="2"/>
  <c r="J87" i="2"/>
  <c r="K87" i="2"/>
  <c r="L87" i="2"/>
  <c r="M87" i="2"/>
  <c r="AD87" i="2"/>
  <c r="AC87" i="2"/>
  <c r="AB87" i="2"/>
  <c r="N86" i="2"/>
  <c r="O86" i="2"/>
  <c r="P86" i="2"/>
  <c r="Q86" i="2"/>
  <c r="R86" i="2"/>
  <c r="S86" i="2"/>
  <c r="T86" i="2"/>
  <c r="AE86" i="2"/>
  <c r="G86" i="2"/>
  <c r="H86" i="2"/>
  <c r="I86" i="2"/>
  <c r="J86" i="2"/>
  <c r="K86" i="2"/>
  <c r="L86" i="2"/>
  <c r="M86" i="2"/>
  <c r="AD86" i="2"/>
  <c r="AC86" i="2"/>
  <c r="AB86" i="2"/>
  <c r="N85" i="2"/>
  <c r="O85" i="2"/>
  <c r="P85" i="2"/>
  <c r="Q85" i="2"/>
  <c r="R85" i="2"/>
  <c r="S85" i="2"/>
  <c r="T85" i="2"/>
  <c r="AE85" i="2"/>
  <c r="G85" i="2"/>
  <c r="H85" i="2"/>
  <c r="I85" i="2"/>
  <c r="J85" i="2"/>
  <c r="K85" i="2"/>
  <c r="L85" i="2"/>
  <c r="M85" i="2"/>
  <c r="AD85" i="2"/>
  <c r="AC85" i="2"/>
  <c r="AB85" i="2"/>
  <c r="N84" i="2"/>
  <c r="O84" i="2"/>
  <c r="P84" i="2"/>
  <c r="Q84" i="2"/>
  <c r="R84" i="2"/>
  <c r="S84" i="2"/>
  <c r="T84" i="2"/>
  <c r="AE84" i="2"/>
  <c r="G84" i="2"/>
  <c r="H84" i="2"/>
  <c r="I84" i="2"/>
  <c r="J84" i="2"/>
  <c r="K84" i="2"/>
  <c r="L84" i="2"/>
  <c r="M84" i="2"/>
  <c r="AD84" i="2"/>
  <c r="AC84" i="2"/>
  <c r="AB84" i="2"/>
  <c r="N83" i="2"/>
  <c r="O83" i="2"/>
  <c r="P83" i="2"/>
  <c r="Q83" i="2"/>
  <c r="R83" i="2"/>
  <c r="S83" i="2"/>
  <c r="T83" i="2"/>
  <c r="AE83" i="2"/>
  <c r="G83" i="2"/>
  <c r="H83" i="2"/>
  <c r="I83" i="2"/>
  <c r="J83" i="2"/>
  <c r="K83" i="2"/>
  <c r="L83" i="2"/>
  <c r="M83" i="2"/>
  <c r="AD83" i="2"/>
  <c r="AC83" i="2"/>
  <c r="AB83" i="2"/>
  <c r="N82" i="2"/>
  <c r="O82" i="2"/>
  <c r="P82" i="2"/>
  <c r="Q82" i="2"/>
  <c r="R82" i="2"/>
  <c r="S82" i="2"/>
  <c r="T82" i="2"/>
  <c r="AE82" i="2"/>
  <c r="G82" i="2"/>
  <c r="H82" i="2"/>
  <c r="I82" i="2"/>
  <c r="J82" i="2"/>
  <c r="K82" i="2"/>
  <c r="L82" i="2"/>
  <c r="M82" i="2"/>
  <c r="AD82" i="2"/>
  <c r="AC82" i="2"/>
  <c r="AB82" i="2"/>
  <c r="N81" i="2"/>
  <c r="O81" i="2"/>
  <c r="P81" i="2"/>
  <c r="Q81" i="2"/>
  <c r="R81" i="2"/>
  <c r="S81" i="2"/>
  <c r="T81" i="2"/>
  <c r="AE81" i="2"/>
  <c r="G81" i="2"/>
  <c r="H81" i="2"/>
  <c r="I81" i="2"/>
  <c r="J81" i="2"/>
  <c r="K81" i="2"/>
  <c r="L81" i="2"/>
  <c r="M81" i="2"/>
  <c r="AD81" i="2"/>
  <c r="AC81" i="2"/>
  <c r="AB81" i="2"/>
  <c r="N80" i="2"/>
  <c r="O80" i="2"/>
  <c r="P80" i="2"/>
  <c r="Q80" i="2"/>
  <c r="R80" i="2"/>
  <c r="S80" i="2"/>
  <c r="T80" i="2"/>
  <c r="AE80" i="2"/>
  <c r="G80" i="2"/>
  <c r="H80" i="2"/>
  <c r="I80" i="2"/>
  <c r="J80" i="2"/>
  <c r="K80" i="2"/>
  <c r="L80" i="2"/>
  <c r="M80" i="2"/>
  <c r="AD80" i="2"/>
  <c r="AC80" i="2"/>
  <c r="AB80" i="2"/>
  <c r="N79" i="2"/>
  <c r="O79" i="2"/>
  <c r="P79" i="2"/>
  <c r="Q79" i="2"/>
  <c r="R79" i="2"/>
  <c r="S79" i="2"/>
  <c r="T79" i="2"/>
  <c r="AE79" i="2"/>
  <c r="G79" i="2"/>
  <c r="H79" i="2"/>
  <c r="I79" i="2"/>
  <c r="J79" i="2"/>
  <c r="K79" i="2"/>
  <c r="L79" i="2"/>
  <c r="M79" i="2"/>
  <c r="AD79" i="2"/>
  <c r="AC79" i="2"/>
  <c r="AB79" i="2"/>
  <c r="N78" i="2"/>
  <c r="O78" i="2"/>
  <c r="P78" i="2"/>
  <c r="Q78" i="2"/>
  <c r="R78" i="2"/>
  <c r="S78" i="2"/>
  <c r="T78" i="2"/>
  <c r="AE78" i="2"/>
  <c r="G78" i="2"/>
  <c r="H78" i="2"/>
  <c r="I78" i="2"/>
  <c r="J78" i="2"/>
  <c r="K78" i="2"/>
  <c r="L78" i="2"/>
  <c r="M78" i="2"/>
  <c r="AD78" i="2"/>
  <c r="AC78" i="2"/>
  <c r="AB78" i="2"/>
  <c r="N77" i="2"/>
  <c r="O77" i="2"/>
  <c r="P77" i="2"/>
  <c r="Q77" i="2"/>
  <c r="R77" i="2"/>
  <c r="S77" i="2"/>
  <c r="T77" i="2"/>
  <c r="AE77" i="2"/>
  <c r="G77" i="2"/>
  <c r="H77" i="2"/>
  <c r="I77" i="2"/>
  <c r="J77" i="2"/>
  <c r="K77" i="2"/>
  <c r="L77" i="2"/>
  <c r="M77" i="2"/>
  <c r="AD77" i="2"/>
  <c r="AC77" i="2"/>
  <c r="AB77" i="2"/>
  <c r="N76" i="2"/>
  <c r="O76" i="2"/>
  <c r="P76" i="2"/>
  <c r="Q76" i="2"/>
  <c r="R76" i="2"/>
  <c r="S76" i="2"/>
  <c r="T76" i="2"/>
  <c r="AE76" i="2"/>
  <c r="G76" i="2"/>
  <c r="H76" i="2"/>
  <c r="I76" i="2"/>
  <c r="J76" i="2"/>
  <c r="K76" i="2"/>
  <c r="L76" i="2"/>
  <c r="M76" i="2"/>
  <c r="AD76" i="2"/>
  <c r="AC76" i="2"/>
  <c r="AB76" i="2"/>
  <c r="N75" i="2"/>
  <c r="O75" i="2"/>
  <c r="P75" i="2"/>
  <c r="Q75" i="2"/>
  <c r="R75" i="2"/>
  <c r="S75" i="2"/>
  <c r="T75" i="2"/>
  <c r="AE75" i="2"/>
  <c r="G75" i="2"/>
  <c r="H75" i="2"/>
  <c r="I75" i="2"/>
  <c r="J75" i="2"/>
  <c r="K75" i="2"/>
  <c r="L75" i="2"/>
  <c r="M75" i="2"/>
  <c r="AD75" i="2"/>
  <c r="AC75" i="2"/>
  <c r="AB75" i="2"/>
  <c r="N74" i="2"/>
  <c r="O74" i="2"/>
  <c r="P74" i="2"/>
  <c r="Q74" i="2"/>
  <c r="R74" i="2"/>
  <c r="S74" i="2"/>
  <c r="T74" i="2"/>
  <c r="AE74" i="2"/>
  <c r="G74" i="2"/>
  <c r="H74" i="2"/>
  <c r="I74" i="2"/>
  <c r="J74" i="2"/>
  <c r="K74" i="2"/>
  <c r="L74" i="2"/>
  <c r="M74" i="2"/>
  <c r="AD74" i="2"/>
  <c r="AC74" i="2"/>
  <c r="AB74" i="2"/>
  <c r="N73" i="2"/>
  <c r="O73" i="2"/>
  <c r="P73" i="2"/>
  <c r="Q73" i="2"/>
  <c r="R73" i="2"/>
  <c r="S73" i="2"/>
  <c r="T73" i="2"/>
  <c r="AE73" i="2"/>
  <c r="G73" i="2"/>
  <c r="H73" i="2"/>
  <c r="I73" i="2"/>
  <c r="J73" i="2"/>
  <c r="K73" i="2"/>
  <c r="L73" i="2"/>
  <c r="M73" i="2"/>
  <c r="AD73" i="2"/>
  <c r="AC73" i="2"/>
  <c r="AB73" i="2"/>
  <c r="N72" i="2"/>
  <c r="O72" i="2"/>
  <c r="P72" i="2"/>
  <c r="Q72" i="2"/>
  <c r="R72" i="2"/>
  <c r="S72" i="2"/>
  <c r="T72" i="2"/>
  <c r="AE72" i="2"/>
  <c r="G72" i="2"/>
  <c r="H72" i="2"/>
  <c r="I72" i="2"/>
  <c r="J72" i="2"/>
  <c r="K72" i="2"/>
  <c r="L72" i="2"/>
  <c r="M72" i="2"/>
  <c r="AD72" i="2"/>
  <c r="AC72" i="2"/>
  <c r="AB72" i="2"/>
  <c r="N71" i="2"/>
  <c r="O71" i="2"/>
  <c r="P71" i="2"/>
  <c r="Q71" i="2"/>
  <c r="R71" i="2"/>
  <c r="S71" i="2"/>
  <c r="T71" i="2"/>
  <c r="AE71" i="2"/>
  <c r="G71" i="2"/>
  <c r="H71" i="2"/>
  <c r="I71" i="2"/>
  <c r="J71" i="2"/>
  <c r="K71" i="2"/>
  <c r="L71" i="2"/>
  <c r="M71" i="2"/>
  <c r="AD71" i="2"/>
  <c r="AC71" i="2"/>
  <c r="AB71" i="2"/>
  <c r="N70" i="2"/>
  <c r="O70" i="2"/>
  <c r="P70" i="2"/>
  <c r="Q70" i="2"/>
  <c r="R70" i="2"/>
  <c r="S70" i="2"/>
  <c r="T70" i="2"/>
  <c r="AE70" i="2"/>
  <c r="G70" i="2"/>
  <c r="H70" i="2"/>
  <c r="I70" i="2"/>
  <c r="J70" i="2"/>
  <c r="K70" i="2"/>
  <c r="L70" i="2"/>
  <c r="M70" i="2"/>
  <c r="AD70" i="2"/>
  <c r="AC70" i="2"/>
  <c r="AB70" i="2"/>
  <c r="N69" i="2"/>
  <c r="O69" i="2"/>
  <c r="P69" i="2"/>
  <c r="Q69" i="2"/>
  <c r="R69" i="2"/>
  <c r="S69" i="2"/>
  <c r="T69" i="2"/>
  <c r="AE69" i="2"/>
  <c r="G69" i="2"/>
  <c r="H69" i="2"/>
  <c r="I69" i="2"/>
  <c r="J69" i="2"/>
  <c r="K69" i="2"/>
  <c r="L69" i="2"/>
  <c r="M69" i="2"/>
  <c r="AD69" i="2"/>
  <c r="AC69" i="2"/>
  <c r="AB69" i="2"/>
  <c r="N68" i="2"/>
  <c r="O68" i="2"/>
  <c r="P68" i="2"/>
  <c r="Q68" i="2"/>
  <c r="R68" i="2"/>
  <c r="S68" i="2"/>
  <c r="T68" i="2"/>
  <c r="AE68" i="2"/>
  <c r="G68" i="2"/>
  <c r="H68" i="2"/>
  <c r="I68" i="2"/>
  <c r="J68" i="2"/>
  <c r="K68" i="2"/>
  <c r="L68" i="2"/>
  <c r="M68" i="2"/>
  <c r="AD68" i="2"/>
  <c r="AC68" i="2"/>
  <c r="AB68" i="2"/>
  <c r="N67" i="2"/>
  <c r="O67" i="2"/>
  <c r="P67" i="2"/>
  <c r="Q67" i="2"/>
  <c r="R67" i="2"/>
  <c r="S67" i="2"/>
  <c r="T67" i="2"/>
  <c r="AE67" i="2"/>
  <c r="G67" i="2"/>
  <c r="H67" i="2"/>
  <c r="I67" i="2"/>
  <c r="J67" i="2"/>
  <c r="K67" i="2"/>
  <c r="L67" i="2"/>
  <c r="M67" i="2"/>
  <c r="AD67" i="2"/>
  <c r="AC67" i="2"/>
  <c r="AB67" i="2"/>
  <c r="N66" i="2"/>
  <c r="O66" i="2"/>
  <c r="P66" i="2"/>
  <c r="Q66" i="2"/>
  <c r="R66" i="2"/>
  <c r="S66" i="2"/>
  <c r="T66" i="2"/>
  <c r="AE66" i="2"/>
  <c r="G66" i="2"/>
  <c r="H66" i="2"/>
  <c r="I66" i="2"/>
  <c r="J66" i="2"/>
  <c r="K66" i="2"/>
  <c r="L66" i="2"/>
  <c r="M66" i="2"/>
  <c r="AD66" i="2"/>
  <c r="AC66" i="2"/>
  <c r="AB66" i="2"/>
  <c r="N65" i="2"/>
  <c r="O65" i="2"/>
  <c r="P65" i="2"/>
  <c r="Q65" i="2"/>
  <c r="R65" i="2"/>
  <c r="S65" i="2"/>
  <c r="T65" i="2"/>
  <c r="AE65" i="2"/>
  <c r="G65" i="2"/>
  <c r="H65" i="2"/>
  <c r="I65" i="2"/>
  <c r="J65" i="2"/>
  <c r="K65" i="2"/>
  <c r="L65" i="2"/>
  <c r="M65" i="2"/>
  <c r="AD65" i="2"/>
  <c r="AC65" i="2"/>
  <c r="AB65" i="2"/>
  <c r="N64" i="2"/>
  <c r="O64" i="2"/>
  <c r="P64" i="2"/>
  <c r="Q64" i="2"/>
  <c r="R64" i="2"/>
  <c r="S64" i="2"/>
  <c r="T64" i="2"/>
  <c r="AE64" i="2"/>
  <c r="G64" i="2"/>
  <c r="H64" i="2"/>
  <c r="I64" i="2"/>
  <c r="J64" i="2"/>
  <c r="K64" i="2"/>
  <c r="L64" i="2"/>
  <c r="M64" i="2"/>
  <c r="AD64" i="2"/>
  <c r="AC64" i="2"/>
  <c r="AB64" i="2"/>
  <c r="N63" i="2"/>
  <c r="O63" i="2"/>
  <c r="P63" i="2"/>
  <c r="Q63" i="2"/>
  <c r="R63" i="2"/>
  <c r="S63" i="2"/>
  <c r="T63" i="2"/>
  <c r="AE63" i="2"/>
  <c r="G63" i="2"/>
  <c r="H63" i="2"/>
  <c r="I63" i="2"/>
  <c r="J63" i="2"/>
  <c r="K63" i="2"/>
  <c r="L63" i="2"/>
  <c r="M63" i="2"/>
  <c r="AD63" i="2"/>
  <c r="AC63" i="2"/>
  <c r="AB63" i="2"/>
  <c r="N62" i="2"/>
  <c r="O62" i="2"/>
  <c r="P62" i="2"/>
  <c r="Q62" i="2"/>
  <c r="R62" i="2"/>
  <c r="S62" i="2"/>
  <c r="T62" i="2"/>
  <c r="AE62" i="2"/>
  <c r="G62" i="2"/>
  <c r="H62" i="2"/>
  <c r="I62" i="2"/>
  <c r="J62" i="2"/>
  <c r="K62" i="2"/>
  <c r="L62" i="2"/>
  <c r="M62" i="2"/>
  <c r="AD62" i="2"/>
  <c r="AC62" i="2"/>
  <c r="AB62" i="2"/>
  <c r="N61" i="2"/>
  <c r="O61" i="2"/>
  <c r="P61" i="2"/>
  <c r="Q61" i="2"/>
  <c r="R61" i="2"/>
  <c r="S61" i="2"/>
  <c r="T61" i="2"/>
  <c r="AE61" i="2"/>
  <c r="G61" i="2"/>
  <c r="H61" i="2"/>
  <c r="I61" i="2"/>
  <c r="J61" i="2"/>
  <c r="K61" i="2"/>
  <c r="L61" i="2"/>
  <c r="M61" i="2"/>
  <c r="AD61" i="2"/>
  <c r="AC61" i="2"/>
  <c r="AB61" i="2"/>
  <c r="N60" i="2"/>
  <c r="O60" i="2"/>
  <c r="P60" i="2"/>
  <c r="Q60" i="2"/>
  <c r="R60" i="2"/>
  <c r="S60" i="2"/>
  <c r="T60" i="2"/>
  <c r="AE60" i="2"/>
  <c r="AD60" i="2"/>
  <c r="AC60" i="2"/>
  <c r="AB60" i="2"/>
  <c r="N59" i="2"/>
  <c r="O59" i="2"/>
  <c r="P59" i="2"/>
  <c r="Q59" i="2"/>
  <c r="R59" i="2"/>
  <c r="S59" i="2"/>
  <c r="T59" i="2"/>
  <c r="AE59" i="2"/>
  <c r="AD59" i="2"/>
  <c r="AC59" i="2"/>
  <c r="AB59" i="2"/>
  <c r="N58" i="2"/>
  <c r="O58" i="2"/>
  <c r="P58" i="2"/>
  <c r="Q58" i="2"/>
  <c r="R58" i="2"/>
  <c r="S58" i="2"/>
  <c r="T58" i="2"/>
  <c r="AE58" i="2"/>
  <c r="G58" i="2"/>
  <c r="H58" i="2"/>
  <c r="I58" i="2"/>
  <c r="J58" i="2"/>
  <c r="K58" i="2"/>
  <c r="L58" i="2"/>
  <c r="M58" i="2"/>
  <c r="AD58" i="2"/>
  <c r="AC58" i="2"/>
  <c r="AB58" i="2"/>
  <c r="N57" i="2"/>
  <c r="O57" i="2"/>
  <c r="P57" i="2"/>
  <c r="Q57" i="2"/>
  <c r="R57" i="2"/>
  <c r="S57" i="2"/>
  <c r="T57" i="2"/>
  <c r="AE57" i="2"/>
  <c r="G57" i="2"/>
  <c r="H57" i="2"/>
  <c r="I57" i="2"/>
  <c r="J57" i="2"/>
  <c r="K57" i="2"/>
  <c r="L57" i="2"/>
  <c r="M57" i="2"/>
  <c r="AD57" i="2"/>
  <c r="AC57" i="2"/>
  <c r="AB57" i="2"/>
  <c r="N56" i="2"/>
  <c r="O56" i="2"/>
  <c r="P56" i="2"/>
  <c r="Q56" i="2"/>
  <c r="R56" i="2"/>
  <c r="S56" i="2"/>
  <c r="T56" i="2"/>
  <c r="AE56" i="2"/>
  <c r="G56" i="2"/>
  <c r="H56" i="2"/>
  <c r="I56" i="2"/>
  <c r="J56" i="2"/>
  <c r="K56" i="2"/>
  <c r="L56" i="2"/>
  <c r="M56" i="2"/>
  <c r="AD56" i="2"/>
  <c r="AC56" i="2"/>
  <c r="AB56" i="2"/>
  <c r="N55" i="2"/>
  <c r="O55" i="2"/>
  <c r="P55" i="2"/>
  <c r="Q55" i="2"/>
  <c r="R55" i="2"/>
  <c r="S55" i="2"/>
  <c r="T55" i="2"/>
  <c r="AE55" i="2"/>
  <c r="G55" i="2"/>
  <c r="H55" i="2"/>
  <c r="I55" i="2"/>
  <c r="J55" i="2"/>
  <c r="K55" i="2"/>
  <c r="L55" i="2"/>
  <c r="M55" i="2"/>
  <c r="AD55" i="2"/>
  <c r="AC55" i="2"/>
  <c r="AB55" i="2"/>
  <c r="N54" i="2"/>
  <c r="O54" i="2"/>
  <c r="P54" i="2"/>
  <c r="Q54" i="2"/>
  <c r="R54" i="2"/>
  <c r="S54" i="2"/>
  <c r="T54" i="2"/>
  <c r="AE54" i="2"/>
  <c r="G54" i="2"/>
  <c r="H54" i="2"/>
  <c r="I54" i="2"/>
  <c r="J54" i="2"/>
  <c r="K54" i="2"/>
  <c r="L54" i="2"/>
  <c r="M54" i="2"/>
  <c r="AD54" i="2"/>
  <c r="AC54" i="2"/>
  <c r="AB54" i="2"/>
  <c r="N53" i="2"/>
  <c r="O53" i="2"/>
  <c r="P53" i="2"/>
  <c r="Q53" i="2"/>
  <c r="R53" i="2"/>
  <c r="S53" i="2"/>
  <c r="T53" i="2"/>
  <c r="AE53" i="2"/>
  <c r="G53" i="2"/>
  <c r="H53" i="2"/>
  <c r="I53" i="2"/>
  <c r="J53" i="2"/>
  <c r="K53" i="2"/>
  <c r="L53" i="2"/>
  <c r="M53" i="2"/>
  <c r="AD53" i="2"/>
  <c r="AC53" i="2"/>
  <c r="AB53" i="2"/>
  <c r="N52" i="2"/>
  <c r="O52" i="2"/>
  <c r="P52" i="2"/>
  <c r="Q52" i="2"/>
  <c r="R52" i="2"/>
  <c r="S52" i="2"/>
  <c r="T52" i="2"/>
  <c r="AE52" i="2"/>
  <c r="G52" i="2"/>
  <c r="H52" i="2"/>
  <c r="I52" i="2"/>
  <c r="J52" i="2"/>
  <c r="K52" i="2"/>
  <c r="L52" i="2"/>
  <c r="M52" i="2"/>
  <c r="AD52" i="2"/>
  <c r="AC52" i="2"/>
  <c r="AB52" i="2"/>
  <c r="N51" i="2"/>
  <c r="O51" i="2"/>
  <c r="P51" i="2"/>
  <c r="Q51" i="2"/>
  <c r="R51" i="2"/>
  <c r="S51" i="2"/>
  <c r="T51" i="2"/>
  <c r="AE51" i="2"/>
  <c r="G51" i="2"/>
  <c r="H51" i="2"/>
  <c r="I51" i="2"/>
  <c r="J51" i="2"/>
  <c r="K51" i="2"/>
  <c r="L51" i="2"/>
  <c r="M51" i="2"/>
  <c r="AD51" i="2"/>
  <c r="AC51" i="2"/>
  <c r="AB51" i="2"/>
  <c r="N50" i="2"/>
  <c r="O50" i="2"/>
  <c r="P50" i="2"/>
  <c r="Q50" i="2"/>
  <c r="R50" i="2"/>
  <c r="S50" i="2"/>
  <c r="T50" i="2"/>
  <c r="AE50" i="2"/>
  <c r="G50" i="2"/>
  <c r="H50" i="2"/>
  <c r="I50" i="2"/>
  <c r="J50" i="2"/>
  <c r="K50" i="2"/>
  <c r="L50" i="2"/>
  <c r="M50" i="2"/>
  <c r="AD50" i="2"/>
  <c r="AC50" i="2"/>
  <c r="AB50" i="2"/>
  <c r="N49" i="2"/>
  <c r="O49" i="2"/>
  <c r="P49" i="2"/>
  <c r="Q49" i="2"/>
  <c r="R49" i="2"/>
  <c r="S49" i="2"/>
  <c r="T49" i="2"/>
  <c r="AE49" i="2"/>
  <c r="G49" i="2"/>
  <c r="H49" i="2"/>
  <c r="I49" i="2"/>
  <c r="J49" i="2"/>
  <c r="K49" i="2"/>
  <c r="L49" i="2"/>
  <c r="M49" i="2"/>
  <c r="AD49" i="2"/>
  <c r="AC49" i="2"/>
  <c r="AB49" i="2"/>
  <c r="N48" i="2"/>
  <c r="O48" i="2"/>
  <c r="P48" i="2"/>
  <c r="Q48" i="2"/>
  <c r="R48" i="2"/>
  <c r="S48" i="2"/>
  <c r="T48" i="2"/>
  <c r="AE48" i="2"/>
  <c r="G48" i="2"/>
  <c r="H48" i="2"/>
  <c r="I48" i="2"/>
  <c r="J48" i="2"/>
  <c r="K48" i="2"/>
  <c r="L48" i="2"/>
  <c r="M48" i="2"/>
  <c r="AD48" i="2"/>
  <c r="AC48" i="2"/>
  <c r="AB48" i="2"/>
  <c r="N47" i="2"/>
  <c r="O47" i="2"/>
  <c r="P47" i="2"/>
  <c r="Q47" i="2"/>
  <c r="R47" i="2"/>
  <c r="S47" i="2"/>
  <c r="T47" i="2"/>
  <c r="AE47" i="2"/>
  <c r="G47" i="2"/>
  <c r="H47" i="2"/>
  <c r="I47" i="2"/>
  <c r="J47" i="2"/>
  <c r="K47" i="2"/>
  <c r="L47" i="2"/>
  <c r="M47" i="2"/>
  <c r="AD47" i="2"/>
  <c r="AC47" i="2"/>
  <c r="AB47" i="2"/>
  <c r="N46" i="2"/>
  <c r="O46" i="2"/>
  <c r="P46" i="2"/>
  <c r="Q46" i="2"/>
  <c r="R46" i="2"/>
  <c r="S46" i="2"/>
  <c r="T46" i="2"/>
  <c r="AE46" i="2"/>
  <c r="G46" i="2"/>
  <c r="H46" i="2"/>
  <c r="I46" i="2"/>
  <c r="J46" i="2"/>
  <c r="K46" i="2"/>
  <c r="L46" i="2"/>
  <c r="M46" i="2"/>
  <c r="AD46" i="2"/>
  <c r="AC46" i="2"/>
  <c r="AB46" i="2"/>
  <c r="N45" i="2"/>
  <c r="O45" i="2"/>
  <c r="P45" i="2"/>
  <c r="Q45" i="2"/>
  <c r="R45" i="2"/>
  <c r="S45" i="2"/>
  <c r="T45" i="2"/>
  <c r="AE45" i="2"/>
  <c r="G45" i="2"/>
  <c r="H45" i="2"/>
  <c r="I45" i="2"/>
  <c r="J45" i="2"/>
  <c r="K45" i="2"/>
  <c r="L45" i="2"/>
  <c r="M45" i="2"/>
  <c r="AD45" i="2"/>
  <c r="AC45" i="2"/>
  <c r="AB45" i="2"/>
  <c r="N44" i="2"/>
  <c r="O44" i="2"/>
  <c r="P44" i="2"/>
  <c r="Q44" i="2"/>
  <c r="R44" i="2"/>
  <c r="S44" i="2"/>
  <c r="T44" i="2"/>
  <c r="AE44" i="2"/>
  <c r="G44" i="2"/>
  <c r="H44" i="2"/>
  <c r="I44" i="2"/>
  <c r="J44" i="2"/>
  <c r="K44" i="2"/>
  <c r="L44" i="2"/>
  <c r="M44" i="2"/>
  <c r="AD44" i="2"/>
  <c r="AC44" i="2"/>
  <c r="AB44" i="2"/>
  <c r="N43" i="2"/>
  <c r="O43" i="2"/>
  <c r="P43" i="2"/>
  <c r="Q43" i="2"/>
  <c r="R43" i="2"/>
  <c r="S43" i="2"/>
  <c r="T43" i="2"/>
  <c r="AE43" i="2"/>
  <c r="G43" i="2"/>
  <c r="H43" i="2"/>
  <c r="I43" i="2"/>
  <c r="J43" i="2"/>
  <c r="K43" i="2"/>
  <c r="L43" i="2"/>
  <c r="M43" i="2"/>
  <c r="AD43" i="2"/>
  <c r="AC43" i="2"/>
  <c r="AB43" i="2"/>
  <c r="N42" i="2"/>
  <c r="O42" i="2"/>
  <c r="P42" i="2"/>
  <c r="Q42" i="2"/>
  <c r="R42" i="2"/>
  <c r="S42" i="2"/>
  <c r="T42" i="2"/>
  <c r="AE42" i="2"/>
  <c r="G42" i="2"/>
  <c r="H42" i="2"/>
  <c r="I42" i="2"/>
  <c r="J42" i="2"/>
  <c r="K42" i="2"/>
  <c r="L42" i="2"/>
  <c r="M42" i="2"/>
  <c r="AD42" i="2"/>
  <c r="AC42" i="2"/>
  <c r="AB42" i="2"/>
  <c r="N41" i="2"/>
  <c r="O41" i="2"/>
  <c r="P41" i="2"/>
  <c r="Q41" i="2"/>
  <c r="R41" i="2"/>
  <c r="S41" i="2"/>
  <c r="T41" i="2"/>
  <c r="AE41" i="2"/>
  <c r="G41" i="2"/>
  <c r="H41" i="2"/>
  <c r="I41" i="2"/>
  <c r="J41" i="2"/>
  <c r="K41" i="2"/>
  <c r="L41" i="2"/>
  <c r="M41" i="2"/>
  <c r="AD41" i="2"/>
  <c r="AC41" i="2"/>
  <c r="AB41" i="2"/>
  <c r="N40" i="2"/>
  <c r="O40" i="2"/>
  <c r="P40" i="2"/>
  <c r="Q40" i="2"/>
  <c r="R40" i="2"/>
  <c r="S40" i="2"/>
  <c r="T40" i="2"/>
  <c r="AE40" i="2"/>
  <c r="G40" i="2"/>
  <c r="H40" i="2"/>
  <c r="I40" i="2"/>
  <c r="J40" i="2"/>
  <c r="K40" i="2"/>
  <c r="L40" i="2"/>
  <c r="M40" i="2"/>
  <c r="AD40" i="2"/>
  <c r="AC40" i="2"/>
  <c r="AB40" i="2"/>
  <c r="N39" i="2"/>
  <c r="O39" i="2"/>
  <c r="P39" i="2"/>
  <c r="Q39" i="2"/>
  <c r="R39" i="2"/>
  <c r="S39" i="2"/>
  <c r="T39" i="2"/>
  <c r="AE39" i="2"/>
  <c r="G39" i="2"/>
  <c r="H39" i="2"/>
  <c r="I39" i="2"/>
  <c r="J39" i="2"/>
  <c r="K39" i="2"/>
  <c r="L39" i="2"/>
  <c r="M39" i="2"/>
  <c r="AD39" i="2"/>
  <c r="AC39" i="2"/>
  <c r="AB39" i="2"/>
  <c r="N38" i="2"/>
  <c r="O38" i="2"/>
  <c r="P38" i="2"/>
  <c r="Q38" i="2"/>
  <c r="R38" i="2"/>
  <c r="S38" i="2"/>
  <c r="T38" i="2"/>
  <c r="AE38" i="2"/>
  <c r="G38" i="2"/>
  <c r="H38" i="2"/>
  <c r="I38" i="2"/>
  <c r="J38" i="2"/>
  <c r="K38" i="2"/>
  <c r="L38" i="2"/>
  <c r="M38" i="2"/>
  <c r="AD38" i="2"/>
  <c r="AC38" i="2"/>
  <c r="AB38" i="2"/>
  <c r="N37" i="2"/>
  <c r="O37" i="2"/>
  <c r="P37" i="2"/>
  <c r="Q37" i="2"/>
  <c r="R37" i="2"/>
  <c r="S37" i="2"/>
  <c r="T37" i="2"/>
  <c r="AE37" i="2"/>
  <c r="AD37" i="2"/>
  <c r="AC37" i="2"/>
  <c r="AB37" i="2"/>
  <c r="N36" i="2"/>
  <c r="O36" i="2"/>
  <c r="P36" i="2"/>
  <c r="Q36" i="2"/>
  <c r="R36" i="2"/>
  <c r="S36" i="2"/>
  <c r="T36" i="2"/>
  <c r="AE36" i="2"/>
  <c r="AD36" i="2"/>
  <c r="AC36" i="2"/>
  <c r="AB36" i="2"/>
  <c r="N35" i="2"/>
  <c r="O35" i="2"/>
  <c r="P35" i="2"/>
  <c r="Q35" i="2"/>
  <c r="R35" i="2"/>
  <c r="S35" i="2"/>
  <c r="T35" i="2"/>
  <c r="AE35" i="2"/>
  <c r="AD35" i="2"/>
  <c r="AC35" i="2"/>
  <c r="AB35" i="2"/>
  <c r="N34" i="2"/>
  <c r="O34" i="2"/>
  <c r="P34" i="2"/>
  <c r="Q34" i="2"/>
  <c r="R34" i="2"/>
  <c r="S34" i="2"/>
  <c r="T34" i="2"/>
  <c r="AE34" i="2"/>
  <c r="AD34" i="2"/>
  <c r="AC34" i="2"/>
  <c r="AB34" i="2"/>
  <c r="N33" i="2"/>
  <c r="O33" i="2"/>
  <c r="P33" i="2"/>
  <c r="Q33" i="2"/>
  <c r="R33" i="2"/>
  <c r="S33" i="2"/>
  <c r="T33" i="2"/>
  <c r="AE33" i="2"/>
  <c r="G33" i="2"/>
  <c r="H33" i="2"/>
  <c r="I33" i="2"/>
  <c r="J33" i="2"/>
  <c r="K33" i="2"/>
  <c r="L33" i="2"/>
  <c r="M33" i="2"/>
  <c r="AD33" i="2"/>
  <c r="AC33" i="2"/>
  <c r="AB33" i="2"/>
  <c r="N32" i="2"/>
  <c r="O32" i="2"/>
  <c r="P32" i="2"/>
  <c r="Q32" i="2"/>
  <c r="R32" i="2"/>
  <c r="S32" i="2"/>
  <c r="T32" i="2"/>
  <c r="AE32" i="2"/>
  <c r="G32" i="2"/>
  <c r="H32" i="2"/>
  <c r="I32" i="2"/>
  <c r="J32" i="2"/>
  <c r="K32" i="2"/>
  <c r="L32" i="2"/>
  <c r="M32" i="2"/>
  <c r="AD32" i="2"/>
  <c r="AC32" i="2"/>
  <c r="AB32" i="2"/>
  <c r="N31" i="2"/>
  <c r="O31" i="2"/>
  <c r="P31" i="2"/>
  <c r="Q31" i="2"/>
  <c r="R31" i="2"/>
  <c r="S31" i="2"/>
  <c r="T31" i="2"/>
  <c r="AE31" i="2"/>
  <c r="G31" i="2"/>
  <c r="H31" i="2"/>
  <c r="I31" i="2"/>
  <c r="J31" i="2"/>
  <c r="K31" i="2"/>
  <c r="L31" i="2"/>
  <c r="M31" i="2"/>
  <c r="AD31" i="2"/>
  <c r="AC31" i="2"/>
  <c r="AB31" i="2"/>
  <c r="N30" i="2"/>
  <c r="O30" i="2"/>
  <c r="P30" i="2"/>
  <c r="Q30" i="2"/>
  <c r="R30" i="2"/>
  <c r="S30" i="2"/>
  <c r="T30" i="2"/>
  <c r="AE30" i="2"/>
  <c r="G30" i="2"/>
  <c r="H30" i="2"/>
  <c r="I30" i="2"/>
  <c r="J30" i="2"/>
  <c r="K30" i="2"/>
  <c r="L30" i="2"/>
  <c r="M30" i="2"/>
  <c r="AD30" i="2"/>
  <c r="AC30" i="2"/>
  <c r="AB30" i="2"/>
  <c r="N29" i="2"/>
  <c r="O29" i="2"/>
  <c r="P29" i="2"/>
  <c r="Q29" i="2"/>
  <c r="R29" i="2"/>
  <c r="S29" i="2"/>
  <c r="T29" i="2"/>
  <c r="AE29" i="2"/>
  <c r="G29" i="2"/>
  <c r="H29" i="2"/>
  <c r="I29" i="2"/>
  <c r="J29" i="2"/>
  <c r="K29" i="2"/>
  <c r="L29" i="2"/>
  <c r="M29" i="2"/>
  <c r="AD29" i="2"/>
  <c r="AC29" i="2"/>
  <c r="AB29" i="2"/>
  <c r="N28" i="2"/>
  <c r="O28" i="2"/>
  <c r="P28" i="2"/>
  <c r="Q28" i="2"/>
  <c r="R28" i="2"/>
  <c r="S28" i="2"/>
  <c r="T28" i="2"/>
  <c r="AE28" i="2"/>
  <c r="G28" i="2"/>
  <c r="H28" i="2"/>
  <c r="I28" i="2"/>
  <c r="J28" i="2"/>
  <c r="K28" i="2"/>
  <c r="L28" i="2"/>
  <c r="M28" i="2"/>
  <c r="AD28" i="2"/>
  <c r="AC28" i="2"/>
  <c r="AB28" i="2"/>
  <c r="N27" i="2"/>
  <c r="O27" i="2"/>
  <c r="P27" i="2"/>
  <c r="Q27" i="2"/>
  <c r="R27" i="2"/>
  <c r="S27" i="2"/>
  <c r="T27" i="2"/>
  <c r="AE27" i="2"/>
  <c r="G27" i="2"/>
  <c r="H27" i="2"/>
  <c r="I27" i="2"/>
  <c r="J27" i="2"/>
  <c r="K27" i="2"/>
  <c r="L27" i="2"/>
  <c r="M27" i="2"/>
  <c r="AD27" i="2"/>
  <c r="AC27" i="2"/>
  <c r="AB27" i="2"/>
  <c r="N26" i="2"/>
  <c r="O26" i="2"/>
  <c r="P26" i="2"/>
  <c r="Q26" i="2"/>
  <c r="R26" i="2"/>
  <c r="S26" i="2"/>
  <c r="T26" i="2"/>
  <c r="AE26" i="2"/>
  <c r="G26" i="2"/>
  <c r="H26" i="2"/>
  <c r="I26" i="2"/>
  <c r="J26" i="2"/>
  <c r="K26" i="2"/>
  <c r="L26" i="2"/>
  <c r="M26" i="2"/>
  <c r="AD26" i="2"/>
  <c r="AC26" i="2"/>
  <c r="AB26"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AA99" i="2"/>
  <c r="AA100" i="2"/>
  <c r="AA101" i="2"/>
  <c r="AA102" i="2"/>
  <c r="AA103" i="2"/>
  <c r="AA104" i="2"/>
  <c r="AA105" i="2"/>
  <c r="AA106" i="2"/>
  <c r="AA107" i="2"/>
  <c r="AA108" i="2"/>
  <c r="AA109" i="2"/>
  <c r="AA110" i="2"/>
  <c r="AA111" i="2"/>
  <c r="AA112" i="2"/>
  <c r="AA113" i="2"/>
  <c r="AA114" i="2"/>
  <c r="AA115" i="2"/>
  <c r="AA116" i="2"/>
  <c r="AA117" i="2"/>
  <c r="AA118" i="2"/>
  <c r="AA119" i="2"/>
  <c r="AA120" i="2"/>
  <c r="AA121" i="2"/>
  <c r="AA122" i="2"/>
  <c r="AA123" i="2"/>
  <c r="AA124" i="2"/>
  <c r="AA125" i="2"/>
  <c r="AA126" i="2"/>
  <c r="AA127" i="2"/>
  <c r="AA128" i="2"/>
  <c r="AA129" i="2"/>
  <c r="AA130" i="2"/>
  <c r="AA131" i="2"/>
  <c r="AA132" i="2"/>
  <c r="AA133" i="2"/>
  <c r="AA134" i="2"/>
  <c r="AA135" i="2"/>
  <c r="AA136" i="2"/>
  <c r="AA137" i="2"/>
  <c r="AA138" i="2"/>
  <c r="AA139" i="2"/>
  <c r="AA140" i="2"/>
  <c r="AA141" i="2"/>
  <c r="AA142" i="2"/>
  <c r="AA143" i="2"/>
  <c r="AA144" i="2"/>
  <c r="AA145" i="2"/>
  <c r="AA146" i="2"/>
  <c r="M133" i="2"/>
  <c r="M132" i="2"/>
  <c r="M116" i="2"/>
  <c r="M115" i="2"/>
  <c r="M60" i="2"/>
  <c r="M59" i="2"/>
  <c r="M37" i="2"/>
  <c r="M36" i="2"/>
  <c r="M35" i="2"/>
  <c r="M34" i="2"/>
  <c r="L133" i="2"/>
  <c r="K133" i="2"/>
  <c r="J133" i="2"/>
  <c r="I133" i="2"/>
  <c r="H133" i="2"/>
  <c r="G133" i="2"/>
  <c r="L132" i="2"/>
  <c r="K132" i="2"/>
  <c r="J132" i="2"/>
  <c r="I132" i="2"/>
  <c r="H132" i="2"/>
  <c r="G132" i="2"/>
  <c r="L116" i="2"/>
  <c r="K116" i="2"/>
  <c r="J116" i="2"/>
  <c r="I116" i="2"/>
  <c r="H116" i="2"/>
  <c r="G116" i="2"/>
  <c r="L115" i="2"/>
  <c r="K115" i="2"/>
  <c r="J115" i="2"/>
  <c r="I115" i="2"/>
  <c r="H115" i="2"/>
  <c r="G115" i="2"/>
  <c r="L60" i="2"/>
  <c r="K60" i="2"/>
  <c r="J60" i="2"/>
  <c r="I60" i="2"/>
  <c r="H60" i="2"/>
  <c r="G60" i="2"/>
  <c r="L59" i="2"/>
  <c r="K59" i="2"/>
  <c r="J59" i="2"/>
  <c r="I59" i="2"/>
  <c r="H59" i="2"/>
  <c r="G59" i="2"/>
  <c r="L37" i="2"/>
  <c r="K37" i="2"/>
  <c r="J37" i="2"/>
  <c r="I37" i="2"/>
  <c r="H37" i="2"/>
  <c r="G37" i="2"/>
  <c r="L36" i="2"/>
  <c r="K36" i="2"/>
  <c r="J36" i="2"/>
  <c r="I36" i="2"/>
  <c r="H36" i="2"/>
  <c r="G36" i="2"/>
  <c r="L35" i="2"/>
  <c r="K35" i="2"/>
  <c r="J35" i="2"/>
  <c r="I35" i="2"/>
  <c r="H35" i="2"/>
  <c r="G35" i="2"/>
  <c r="L34" i="2"/>
  <c r="K34" i="2"/>
  <c r="J34" i="2"/>
  <c r="I34" i="2"/>
  <c r="H34" i="2"/>
  <c r="G34" i="2"/>
  <c r="Z146" i="2"/>
  <c r="Y146" i="2"/>
  <c r="X146" i="2"/>
  <c r="W146" i="2"/>
  <c r="V146" i="2"/>
  <c r="U146" i="2"/>
  <c r="Z145" i="2"/>
  <c r="Y145" i="2"/>
  <c r="X145" i="2"/>
  <c r="W145" i="2"/>
  <c r="V145" i="2"/>
  <c r="U145" i="2"/>
  <c r="Z144" i="2"/>
  <c r="Y144" i="2"/>
  <c r="X144" i="2"/>
  <c r="W144" i="2"/>
  <c r="V144" i="2"/>
  <c r="U144" i="2"/>
  <c r="Z143" i="2"/>
  <c r="Y143" i="2"/>
  <c r="X143" i="2"/>
  <c r="W143" i="2"/>
  <c r="V143" i="2"/>
  <c r="U143" i="2"/>
  <c r="Z142" i="2"/>
  <c r="Y142" i="2"/>
  <c r="X142" i="2"/>
  <c r="W142" i="2"/>
  <c r="V142" i="2"/>
  <c r="U142" i="2"/>
  <c r="Z141" i="2"/>
  <c r="Y141" i="2"/>
  <c r="X141" i="2"/>
  <c r="W141" i="2"/>
  <c r="V141" i="2"/>
  <c r="U141" i="2"/>
  <c r="Z140" i="2"/>
  <c r="Y140" i="2"/>
  <c r="X140" i="2"/>
  <c r="W140" i="2"/>
  <c r="V140" i="2"/>
  <c r="U140" i="2"/>
  <c r="Z139" i="2"/>
  <c r="Y139" i="2"/>
  <c r="X139" i="2"/>
  <c r="W139" i="2"/>
  <c r="V139" i="2"/>
  <c r="U139" i="2"/>
  <c r="Z138" i="2"/>
  <c r="Y138" i="2"/>
  <c r="X138" i="2"/>
  <c r="W138" i="2"/>
  <c r="V138" i="2"/>
  <c r="U138" i="2"/>
  <c r="Z137" i="2"/>
  <c r="Y137" i="2"/>
  <c r="X137" i="2"/>
  <c r="W137" i="2"/>
  <c r="V137" i="2"/>
  <c r="U137" i="2"/>
  <c r="Z136" i="2"/>
  <c r="Y136" i="2"/>
  <c r="X136" i="2"/>
  <c r="W136" i="2"/>
  <c r="V136" i="2"/>
  <c r="U136" i="2"/>
  <c r="Z135" i="2"/>
  <c r="Y135" i="2"/>
  <c r="X135" i="2"/>
  <c r="W135" i="2"/>
  <c r="V135" i="2"/>
  <c r="U135" i="2"/>
  <c r="Z134" i="2"/>
  <c r="Y134" i="2"/>
  <c r="X134" i="2"/>
  <c r="W134" i="2"/>
  <c r="V134" i="2"/>
  <c r="U134" i="2"/>
  <c r="Z133" i="2"/>
  <c r="Y133" i="2"/>
  <c r="X133" i="2"/>
  <c r="W133" i="2"/>
  <c r="V133" i="2"/>
  <c r="U133" i="2"/>
  <c r="Z132" i="2"/>
  <c r="Y132" i="2"/>
  <c r="X132" i="2"/>
  <c r="W132" i="2"/>
  <c r="V132" i="2"/>
  <c r="U132" i="2"/>
  <c r="Z131" i="2"/>
  <c r="Y131" i="2"/>
  <c r="X131" i="2"/>
  <c r="W131" i="2"/>
  <c r="V131" i="2"/>
  <c r="U131" i="2"/>
  <c r="Z130" i="2"/>
  <c r="Y130" i="2"/>
  <c r="X130" i="2"/>
  <c r="W130" i="2"/>
  <c r="V130" i="2"/>
  <c r="U130" i="2"/>
  <c r="Z129" i="2"/>
  <c r="Y129" i="2"/>
  <c r="X129" i="2"/>
  <c r="W129" i="2"/>
  <c r="V129" i="2"/>
  <c r="U129" i="2"/>
  <c r="Z128" i="2"/>
  <c r="Y128" i="2"/>
  <c r="X128" i="2"/>
  <c r="W128" i="2"/>
  <c r="V128" i="2"/>
  <c r="U128" i="2"/>
  <c r="Z127" i="2"/>
  <c r="Y127" i="2"/>
  <c r="X127" i="2"/>
  <c r="W127" i="2"/>
  <c r="V127" i="2"/>
  <c r="U127" i="2"/>
  <c r="Z126" i="2"/>
  <c r="Y126" i="2"/>
  <c r="X126" i="2"/>
  <c r="W126" i="2"/>
  <c r="V126" i="2"/>
  <c r="U126" i="2"/>
  <c r="Z125" i="2"/>
  <c r="Y125" i="2"/>
  <c r="X125" i="2"/>
  <c r="W125" i="2"/>
  <c r="V125" i="2"/>
  <c r="U125" i="2"/>
  <c r="Z124" i="2"/>
  <c r="Y124" i="2"/>
  <c r="X124" i="2"/>
  <c r="W124" i="2"/>
  <c r="V124" i="2"/>
  <c r="U124" i="2"/>
  <c r="Z123" i="2"/>
  <c r="Y123" i="2"/>
  <c r="X123" i="2"/>
  <c r="W123" i="2"/>
  <c r="V123" i="2"/>
  <c r="U123" i="2"/>
  <c r="Z122" i="2"/>
  <c r="Y122" i="2"/>
  <c r="X122" i="2"/>
  <c r="W122" i="2"/>
  <c r="V122" i="2"/>
  <c r="U122" i="2"/>
  <c r="Z121" i="2"/>
  <c r="Y121" i="2"/>
  <c r="X121" i="2"/>
  <c r="W121" i="2"/>
  <c r="V121" i="2"/>
  <c r="U121" i="2"/>
  <c r="Z120" i="2"/>
  <c r="Y120" i="2"/>
  <c r="X120" i="2"/>
  <c r="W120" i="2"/>
  <c r="V120" i="2"/>
  <c r="U120" i="2"/>
  <c r="Z119" i="2"/>
  <c r="Y119" i="2"/>
  <c r="X119" i="2"/>
  <c r="W119" i="2"/>
  <c r="V119" i="2"/>
  <c r="U119" i="2"/>
  <c r="Z118" i="2"/>
  <c r="Y118" i="2"/>
  <c r="X118" i="2"/>
  <c r="W118" i="2"/>
  <c r="V118" i="2"/>
  <c r="U118" i="2"/>
  <c r="Z117" i="2"/>
  <c r="Y117" i="2"/>
  <c r="X117" i="2"/>
  <c r="W117" i="2"/>
  <c r="V117" i="2"/>
  <c r="U117" i="2"/>
  <c r="Z116" i="2"/>
  <c r="Y116" i="2"/>
  <c r="X116" i="2"/>
  <c r="W116" i="2"/>
  <c r="V116" i="2"/>
  <c r="U116" i="2"/>
  <c r="Z115" i="2"/>
  <c r="Y115" i="2"/>
  <c r="X115" i="2"/>
  <c r="W115" i="2"/>
  <c r="V115" i="2"/>
  <c r="U115" i="2"/>
  <c r="Z114" i="2"/>
  <c r="Y114" i="2"/>
  <c r="X114" i="2"/>
  <c r="W114" i="2"/>
  <c r="V114" i="2"/>
  <c r="U114" i="2"/>
  <c r="Z113" i="2"/>
  <c r="Y113" i="2"/>
  <c r="X113" i="2"/>
  <c r="W113" i="2"/>
  <c r="V113" i="2"/>
  <c r="U113" i="2"/>
  <c r="Z112" i="2"/>
  <c r="Y112" i="2"/>
  <c r="X112" i="2"/>
  <c r="W112" i="2"/>
  <c r="V112" i="2"/>
  <c r="U112" i="2"/>
  <c r="Z111" i="2"/>
  <c r="Y111" i="2"/>
  <c r="X111" i="2"/>
  <c r="W111" i="2"/>
  <c r="V111" i="2"/>
  <c r="U111" i="2"/>
  <c r="Z110" i="2"/>
  <c r="Y110" i="2"/>
  <c r="X110" i="2"/>
  <c r="W110" i="2"/>
  <c r="V110" i="2"/>
  <c r="U110" i="2"/>
  <c r="Z109" i="2"/>
  <c r="Y109" i="2"/>
  <c r="X109" i="2"/>
  <c r="W109" i="2"/>
  <c r="V109" i="2"/>
  <c r="U109" i="2"/>
  <c r="Z108" i="2"/>
  <c r="Y108" i="2"/>
  <c r="X108" i="2"/>
  <c r="W108" i="2"/>
  <c r="V108" i="2"/>
  <c r="U108" i="2"/>
  <c r="Z107" i="2"/>
  <c r="Y107" i="2"/>
  <c r="X107" i="2"/>
  <c r="W107" i="2"/>
  <c r="V107" i="2"/>
  <c r="U107" i="2"/>
  <c r="Z106" i="2"/>
  <c r="Y106" i="2"/>
  <c r="X106" i="2"/>
  <c r="W106" i="2"/>
  <c r="V106" i="2"/>
  <c r="U106" i="2"/>
  <c r="Z105" i="2"/>
  <c r="Y105" i="2"/>
  <c r="X105" i="2"/>
  <c r="W105" i="2"/>
  <c r="V105" i="2"/>
  <c r="U105" i="2"/>
  <c r="Z104" i="2"/>
  <c r="Y104" i="2"/>
  <c r="X104" i="2"/>
  <c r="W104" i="2"/>
  <c r="V104" i="2"/>
  <c r="U104" i="2"/>
  <c r="Z103" i="2"/>
  <c r="Y103" i="2"/>
  <c r="X103" i="2"/>
  <c r="W103" i="2"/>
  <c r="V103" i="2"/>
  <c r="U103" i="2"/>
  <c r="Z102" i="2"/>
  <c r="Y102" i="2"/>
  <c r="X102" i="2"/>
  <c r="W102" i="2"/>
  <c r="V102" i="2"/>
  <c r="U102" i="2"/>
  <c r="Z101" i="2"/>
  <c r="Y101" i="2"/>
  <c r="X101" i="2"/>
  <c r="W101" i="2"/>
  <c r="V101" i="2"/>
  <c r="U101" i="2"/>
  <c r="Z100" i="2"/>
  <c r="Y100" i="2"/>
  <c r="X100" i="2"/>
  <c r="W100" i="2"/>
  <c r="V100" i="2"/>
  <c r="U100" i="2"/>
  <c r="Z99" i="2"/>
  <c r="Y99" i="2"/>
  <c r="X99" i="2"/>
  <c r="W99" i="2"/>
  <c r="V99" i="2"/>
  <c r="U99" i="2"/>
  <c r="Z98" i="2"/>
  <c r="Y98" i="2"/>
  <c r="X98" i="2"/>
  <c r="W98" i="2"/>
  <c r="V98" i="2"/>
  <c r="U98" i="2"/>
  <c r="Z97" i="2"/>
  <c r="Y97" i="2"/>
  <c r="X97" i="2"/>
  <c r="W97" i="2"/>
  <c r="V97" i="2"/>
  <c r="U97" i="2"/>
  <c r="Z96" i="2"/>
  <c r="Y96" i="2"/>
  <c r="X96" i="2"/>
  <c r="W96" i="2"/>
  <c r="V96" i="2"/>
  <c r="U96" i="2"/>
  <c r="Z95" i="2"/>
  <c r="Y95" i="2"/>
  <c r="X95" i="2"/>
  <c r="W95" i="2"/>
  <c r="V95" i="2"/>
  <c r="U95" i="2"/>
  <c r="Z94" i="2"/>
  <c r="Y94" i="2"/>
  <c r="X94" i="2"/>
  <c r="W94" i="2"/>
  <c r="V94" i="2"/>
  <c r="U94" i="2"/>
  <c r="Z93" i="2"/>
  <c r="Y93" i="2"/>
  <c r="X93" i="2"/>
  <c r="W93" i="2"/>
  <c r="V93" i="2"/>
  <c r="U93" i="2"/>
  <c r="Z92" i="2"/>
  <c r="Y92" i="2"/>
  <c r="X92" i="2"/>
  <c r="W92" i="2"/>
  <c r="V92" i="2"/>
  <c r="U92" i="2"/>
  <c r="Z91" i="2"/>
  <c r="Y91" i="2"/>
  <c r="X91" i="2"/>
  <c r="W91" i="2"/>
  <c r="V91" i="2"/>
  <c r="U91" i="2"/>
  <c r="Z90" i="2"/>
  <c r="Y90" i="2"/>
  <c r="X90" i="2"/>
  <c r="W90" i="2"/>
  <c r="V90" i="2"/>
  <c r="U90" i="2"/>
  <c r="Z89" i="2"/>
  <c r="Y89" i="2"/>
  <c r="X89" i="2"/>
  <c r="W89" i="2"/>
  <c r="V89" i="2"/>
  <c r="U89" i="2"/>
  <c r="Z88" i="2"/>
  <c r="Y88" i="2"/>
  <c r="X88" i="2"/>
  <c r="W88" i="2"/>
  <c r="V88" i="2"/>
  <c r="U88" i="2"/>
  <c r="Z87" i="2"/>
  <c r="Y87" i="2"/>
  <c r="X87" i="2"/>
  <c r="W87" i="2"/>
  <c r="V87" i="2"/>
  <c r="U87" i="2"/>
  <c r="Z86" i="2"/>
  <c r="Y86" i="2"/>
  <c r="X86" i="2"/>
  <c r="W86" i="2"/>
  <c r="V86" i="2"/>
  <c r="U86" i="2"/>
  <c r="Z85" i="2"/>
  <c r="Y85" i="2"/>
  <c r="X85" i="2"/>
  <c r="W85" i="2"/>
  <c r="V85" i="2"/>
  <c r="U85" i="2"/>
  <c r="Z84" i="2"/>
  <c r="Y84" i="2"/>
  <c r="X84" i="2"/>
  <c r="W84" i="2"/>
  <c r="V84" i="2"/>
  <c r="U84" i="2"/>
  <c r="Z83" i="2"/>
  <c r="Y83" i="2"/>
  <c r="X83" i="2"/>
  <c r="W83" i="2"/>
  <c r="V83" i="2"/>
  <c r="U83" i="2"/>
  <c r="Z82" i="2"/>
  <c r="Y82" i="2"/>
  <c r="X82" i="2"/>
  <c r="W82" i="2"/>
  <c r="V82" i="2"/>
  <c r="U82" i="2"/>
  <c r="Z81" i="2"/>
  <c r="Y81" i="2"/>
  <c r="X81" i="2"/>
  <c r="W81" i="2"/>
  <c r="V81" i="2"/>
  <c r="U81" i="2"/>
  <c r="Z80" i="2"/>
  <c r="Y80" i="2"/>
  <c r="X80" i="2"/>
  <c r="W80" i="2"/>
  <c r="V80" i="2"/>
  <c r="U80" i="2"/>
  <c r="Z79" i="2"/>
  <c r="Y79" i="2"/>
  <c r="X79" i="2"/>
  <c r="W79" i="2"/>
  <c r="V79" i="2"/>
  <c r="U79" i="2"/>
  <c r="Z78" i="2"/>
  <c r="Y78" i="2"/>
  <c r="X78" i="2"/>
  <c r="W78" i="2"/>
  <c r="V78" i="2"/>
  <c r="U78" i="2"/>
  <c r="Z77" i="2"/>
  <c r="Y77" i="2"/>
  <c r="X77" i="2"/>
  <c r="W77" i="2"/>
  <c r="V77" i="2"/>
  <c r="U77" i="2"/>
  <c r="Z76" i="2"/>
  <c r="Y76" i="2"/>
  <c r="X76" i="2"/>
  <c r="W76" i="2"/>
  <c r="V76" i="2"/>
  <c r="U76" i="2"/>
  <c r="Z75" i="2"/>
  <c r="Y75" i="2"/>
  <c r="X75" i="2"/>
  <c r="W75" i="2"/>
  <c r="V75" i="2"/>
  <c r="U75" i="2"/>
  <c r="Z74" i="2"/>
  <c r="Y74" i="2"/>
  <c r="X74" i="2"/>
  <c r="W74" i="2"/>
  <c r="V74" i="2"/>
  <c r="U74" i="2"/>
  <c r="Z73" i="2"/>
  <c r="Y73" i="2"/>
  <c r="X73" i="2"/>
  <c r="W73" i="2"/>
  <c r="V73" i="2"/>
  <c r="U73" i="2"/>
  <c r="Z72" i="2"/>
  <c r="Y72" i="2"/>
  <c r="X72" i="2"/>
  <c r="W72" i="2"/>
  <c r="V72" i="2"/>
  <c r="U72" i="2"/>
  <c r="Z71" i="2"/>
  <c r="Y71" i="2"/>
  <c r="X71" i="2"/>
  <c r="W71" i="2"/>
  <c r="V71" i="2"/>
  <c r="U71" i="2"/>
  <c r="Z70" i="2"/>
  <c r="Y70" i="2"/>
  <c r="X70" i="2"/>
  <c r="W70" i="2"/>
  <c r="V70" i="2"/>
  <c r="U70" i="2"/>
  <c r="Z69" i="2"/>
  <c r="Y69" i="2"/>
  <c r="X69" i="2"/>
  <c r="W69" i="2"/>
  <c r="V69" i="2"/>
  <c r="U69" i="2"/>
  <c r="Z68" i="2"/>
  <c r="Y68" i="2"/>
  <c r="X68" i="2"/>
  <c r="W68" i="2"/>
  <c r="V68" i="2"/>
  <c r="U68" i="2"/>
  <c r="Z67" i="2"/>
  <c r="Y67" i="2"/>
  <c r="X67" i="2"/>
  <c r="W67" i="2"/>
  <c r="V67" i="2"/>
  <c r="U67" i="2"/>
  <c r="Z66" i="2"/>
  <c r="Y66" i="2"/>
  <c r="X66" i="2"/>
  <c r="W66" i="2"/>
  <c r="V66" i="2"/>
  <c r="U66" i="2"/>
  <c r="Z65" i="2"/>
  <c r="Y65" i="2"/>
  <c r="X65" i="2"/>
  <c r="W65" i="2"/>
  <c r="V65" i="2"/>
  <c r="U65" i="2"/>
  <c r="Z64" i="2"/>
  <c r="Y64" i="2"/>
  <c r="X64" i="2"/>
  <c r="W64" i="2"/>
  <c r="V64" i="2"/>
  <c r="U64" i="2"/>
  <c r="Z63" i="2"/>
  <c r="Y63" i="2"/>
  <c r="X63" i="2"/>
  <c r="W63" i="2"/>
  <c r="V63" i="2"/>
  <c r="U63" i="2"/>
  <c r="Z62" i="2"/>
  <c r="Y62" i="2"/>
  <c r="X62" i="2"/>
  <c r="W62" i="2"/>
  <c r="V62" i="2"/>
  <c r="U62" i="2"/>
  <c r="Z61" i="2"/>
  <c r="Y61" i="2"/>
  <c r="X61" i="2"/>
  <c r="W61" i="2"/>
  <c r="V61" i="2"/>
  <c r="U61" i="2"/>
  <c r="Z60" i="2"/>
  <c r="Y60" i="2"/>
  <c r="X60" i="2"/>
  <c r="W60" i="2"/>
  <c r="V60" i="2"/>
  <c r="U60" i="2"/>
  <c r="Z59" i="2"/>
  <c r="Y59" i="2"/>
  <c r="X59" i="2"/>
  <c r="W59" i="2"/>
  <c r="V59" i="2"/>
  <c r="U59" i="2"/>
  <c r="Z58" i="2"/>
  <c r="Y58" i="2"/>
  <c r="X58" i="2"/>
  <c r="W58" i="2"/>
  <c r="V58" i="2"/>
  <c r="U58" i="2"/>
  <c r="Z57" i="2"/>
  <c r="Y57" i="2"/>
  <c r="X57" i="2"/>
  <c r="W57" i="2"/>
  <c r="V57" i="2"/>
  <c r="U57" i="2"/>
  <c r="Z56" i="2"/>
  <c r="Y56" i="2"/>
  <c r="X56" i="2"/>
  <c r="W56" i="2"/>
  <c r="V56" i="2"/>
  <c r="U56" i="2"/>
  <c r="Z55" i="2"/>
  <c r="Y55" i="2"/>
  <c r="X55" i="2"/>
  <c r="W55" i="2"/>
  <c r="V55" i="2"/>
  <c r="U55" i="2"/>
  <c r="Z54" i="2"/>
  <c r="Y54" i="2"/>
  <c r="X54" i="2"/>
  <c r="W54" i="2"/>
  <c r="V54" i="2"/>
  <c r="U54" i="2"/>
  <c r="Z53" i="2"/>
  <c r="Y53" i="2"/>
  <c r="X53" i="2"/>
  <c r="W53" i="2"/>
  <c r="V53" i="2"/>
  <c r="U53" i="2"/>
  <c r="Z52" i="2"/>
  <c r="Y52" i="2"/>
  <c r="X52" i="2"/>
  <c r="W52" i="2"/>
  <c r="V52" i="2"/>
  <c r="U52" i="2"/>
  <c r="Z51" i="2"/>
  <c r="Y51" i="2"/>
  <c r="X51" i="2"/>
  <c r="W51" i="2"/>
  <c r="V51" i="2"/>
  <c r="U51" i="2"/>
  <c r="Z50" i="2"/>
  <c r="Y50" i="2"/>
  <c r="X50" i="2"/>
  <c r="W50" i="2"/>
  <c r="V50" i="2"/>
  <c r="U50" i="2"/>
  <c r="Z49" i="2"/>
  <c r="Y49" i="2"/>
  <c r="X49" i="2"/>
  <c r="W49" i="2"/>
  <c r="V49" i="2"/>
  <c r="U49" i="2"/>
  <c r="Z48" i="2"/>
  <c r="Y48" i="2"/>
  <c r="X48" i="2"/>
  <c r="W48" i="2"/>
  <c r="V48" i="2"/>
  <c r="U48" i="2"/>
  <c r="Z47" i="2"/>
  <c r="Y47" i="2"/>
  <c r="X47" i="2"/>
  <c r="W47" i="2"/>
  <c r="V47" i="2"/>
  <c r="U47" i="2"/>
  <c r="Z46" i="2"/>
  <c r="Y46" i="2"/>
  <c r="X46" i="2"/>
  <c r="W46" i="2"/>
  <c r="V46" i="2"/>
  <c r="U46" i="2"/>
  <c r="Z45" i="2"/>
  <c r="Y45" i="2"/>
  <c r="X45" i="2"/>
  <c r="W45" i="2"/>
  <c r="V45" i="2"/>
  <c r="U45" i="2"/>
  <c r="Z44" i="2"/>
  <c r="Y44" i="2"/>
  <c r="X44" i="2"/>
  <c r="W44" i="2"/>
  <c r="V44" i="2"/>
  <c r="U44" i="2"/>
  <c r="Z43" i="2"/>
  <c r="Y43" i="2"/>
  <c r="X43" i="2"/>
  <c r="W43" i="2"/>
  <c r="V43" i="2"/>
  <c r="U43" i="2"/>
  <c r="Z42" i="2"/>
  <c r="Y42" i="2"/>
  <c r="X42" i="2"/>
  <c r="W42" i="2"/>
  <c r="V42" i="2"/>
  <c r="U42" i="2"/>
  <c r="Z41" i="2"/>
  <c r="Y41" i="2"/>
  <c r="X41" i="2"/>
  <c r="W41" i="2"/>
  <c r="V41" i="2"/>
  <c r="U41" i="2"/>
  <c r="Z40" i="2"/>
  <c r="Y40" i="2"/>
  <c r="X40" i="2"/>
  <c r="W40" i="2"/>
  <c r="V40" i="2"/>
  <c r="U40" i="2"/>
  <c r="Z39" i="2"/>
  <c r="Y39" i="2"/>
  <c r="X39" i="2"/>
  <c r="W39" i="2"/>
  <c r="V39" i="2"/>
  <c r="U39" i="2"/>
  <c r="Z38" i="2"/>
  <c r="Y38" i="2"/>
  <c r="X38" i="2"/>
  <c r="W38" i="2"/>
  <c r="V38" i="2"/>
  <c r="U38" i="2"/>
  <c r="Z37" i="2"/>
  <c r="Y37" i="2"/>
  <c r="X37" i="2"/>
  <c r="W37" i="2"/>
  <c r="V37" i="2"/>
  <c r="U37" i="2"/>
  <c r="Z36" i="2"/>
  <c r="Y36" i="2"/>
  <c r="X36" i="2"/>
  <c r="W36" i="2"/>
  <c r="V36" i="2"/>
  <c r="U36" i="2"/>
  <c r="Z35" i="2"/>
  <c r="Y35" i="2"/>
  <c r="X35" i="2"/>
  <c r="W35" i="2"/>
  <c r="V35" i="2"/>
  <c r="U35" i="2"/>
  <c r="Z34" i="2"/>
  <c r="Y34" i="2"/>
  <c r="X34" i="2"/>
  <c r="W34" i="2"/>
  <c r="V34" i="2"/>
  <c r="U34" i="2"/>
  <c r="Z33" i="2"/>
  <c r="Y33" i="2"/>
  <c r="X33" i="2"/>
  <c r="W33" i="2"/>
  <c r="V33" i="2"/>
  <c r="U33" i="2"/>
  <c r="Z32" i="2"/>
  <c r="Y32" i="2"/>
  <c r="X32" i="2"/>
  <c r="W32" i="2"/>
  <c r="V32" i="2"/>
  <c r="U32" i="2"/>
  <c r="Z31" i="2"/>
  <c r="Y31" i="2"/>
  <c r="X31" i="2"/>
  <c r="W31" i="2"/>
  <c r="V31" i="2"/>
  <c r="U31" i="2"/>
  <c r="Z30" i="2"/>
  <c r="Y30" i="2"/>
  <c r="X30" i="2"/>
  <c r="W30" i="2"/>
  <c r="V30" i="2"/>
  <c r="U30" i="2"/>
  <c r="Z29" i="2"/>
  <c r="Y29" i="2"/>
  <c r="X29" i="2"/>
  <c r="W29" i="2"/>
  <c r="V29" i="2"/>
  <c r="U29" i="2"/>
  <c r="Z28" i="2"/>
  <c r="Y28" i="2"/>
  <c r="X28" i="2"/>
  <c r="W28" i="2"/>
  <c r="V28" i="2"/>
  <c r="U28" i="2"/>
  <c r="Z27" i="2"/>
  <c r="Y27" i="2"/>
  <c r="X27" i="2"/>
  <c r="W27" i="2"/>
  <c r="V27" i="2"/>
  <c r="U27" i="2"/>
  <c r="Z26" i="2"/>
  <c r="Y26" i="2"/>
  <c r="X26" i="2"/>
  <c r="W26" i="2"/>
  <c r="V26" i="2"/>
  <c r="U26" i="2"/>
  <c r="O20" i="2"/>
</calcChain>
</file>

<file path=xl/comments1.xml><?xml version="1.0" encoding="utf-8"?>
<comments xmlns="http://schemas.openxmlformats.org/spreadsheetml/2006/main">
  <authors>
    <author>Microsoft Office User</author>
  </authors>
  <commentList>
    <comment ref="C71" authorId="0">
      <text>
        <r>
          <rPr>
            <b/>
            <sz val="10"/>
            <color indexed="81"/>
            <rFont val="Calibri"/>
          </rPr>
          <t>Microsoft Office User:</t>
        </r>
        <r>
          <rPr>
            <sz val="10"/>
            <color indexed="81"/>
            <rFont val="Calibri"/>
          </rPr>
          <t xml:space="preserve">
TOP code changed from 100800 to 100810 Commercial Dance</t>
        </r>
      </text>
    </comment>
  </commentList>
</comments>
</file>

<file path=xl/comments2.xml><?xml version="1.0" encoding="utf-8"?>
<comments xmlns="http://schemas.openxmlformats.org/spreadsheetml/2006/main">
  <authors>
    <author>Microsoft Office User</author>
  </authors>
  <commentList>
    <comment ref="AD21" authorId="0">
      <text>
        <r>
          <rPr>
            <b/>
            <sz val="10"/>
            <color indexed="81"/>
            <rFont val="Calibri"/>
          </rPr>
          <t>Microsoft Office User:</t>
        </r>
        <r>
          <rPr>
            <sz val="10"/>
            <color indexed="81"/>
            <rFont val="Calibri"/>
          </rPr>
          <t xml:space="preserve">
Previously 60%</t>
        </r>
      </text>
    </comment>
    <comment ref="AD22" authorId="0">
      <text>
        <r>
          <rPr>
            <b/>
            <sz val="10"/>
            <color indexed="81"/>
            <rFont val="Calibri"/>
          </rPr>
          <t>Microsoft Office User:</t>
        </r>
        <r>
          <rPr>
            <sz val="10"/>
            <color indexed="81"/>
            <rFont val="Calibri"/>
          </rPr>
          <t xml:space="preserve">
Previously 60%</t>
        </r>
      </text>
    </comment>
    <comment ref="C62" authorId="0">
      <text>
        <r>
          <rPr>
            <b/>
            <sz val="10"/>
            <color indexed="81"/>
            <rFont val="Calibri"/>
          </rPr>
          <t>Microsoft Office User:</t>
        </r>
        <r>
          <rPr>
            <sz val="10"/>
            <color indexed="81"/>
            <rFont val="Calibri"/>
          </rPr>
          <t xml:space="preserve">
TOP code changed from 100800 to 100810 Commercial Dance</t>
        </r>
      </text>
    </comment>
    <comment ref="AD62" authorId="0">
      <text>
        <r>
          <rPr>
            <b/>
            <sz val="10"/>
            <color indexed="81"/>
            <rFont val="Calibri"/>
          </rPr>
          <t>Microsoft Office User:</t>
        </r>
        <r>
          <rPr>
            <sz val="10"/>
            <color indexed="81"/>
            <rFont val="Calibri"/>
          </rPr>
          <t xml:space="preserve">
Previously 80%</t>
        </r>
      </text>
    </comment>
    <comment ref="AD63" authorId="0">
      <text>
        <r>
          <rPr>
            <b/>
            <sz val="10"/>
            <color indexed="81"/>
            <rFont val="Calibri"/>
          </rPr>
          <t>Microsoft Office User:</t>
        </r>
        <r>
          <rPr>
            <sz val="10"/>
            <color indexed="81"/>
            <rFont val="Calibri"/>
          </rPr>
          <t xml:space="preserve">
Previously 80%</t>
        </r>
      </text>
    </comment>
    <comment ref="AD76" authorId="0">
      <text>
        <r>
          <rPr>
            <b/>
            <sz val="10"/>
            <color indexed="81"/>
            <rFont val="Calibri"/>
          </rPr>
          <t>Microsoft Office User:</t>
        </r>
        <r>
          <rPr>
            <sz val="10"/>
            <color indexed="81"/>
            <rFont val="Calibri"/>
          </rPr>
          <t xml:space="preserve">
Previously 70%</t>
        </r>
      </text>
    </comment>
    <comment ref="AD77" authorId="0">
      <text>
        <r>
          <rPr>
            <b/>
            <sz val="10"/>
            <color indexed="81"/>
            <rFont val="Calibri"/>
          </rPr>
          <t>Microsoft Office User:</t>
        </r>
        <r>
          <rPr>
            <sz val="10"/>
            <color indexed="81"/>
            <rFont val="Calibri"/>
          </rPr>
          <t xml:space="preserve">
Previously 70%</t>
        </r>
      </text>
    </comment>
    <comment ref="AD89" authorId="0">
      <text>
        <r>
          <rPr>
            <b/>
            <sz val="10"/>
            <color indexed="81"/>
            <rFont val="Calibri"/>
          </rPr>
          <t>Microsoft Office User:</t>
        </r>
        <r>
          <rPr>
            <sz val="10"/>
            <color indexed="81"/>
            <rFont val="Calibri"/>
          </rPr>
          <t xml:space="preserve">
Previously 60%</t>
        </r>
      </text>
    </comment>
  </commentList>
</comments>
</file>

<file path=xl/sharedStrings.xml><?xml version="1.0" encoding="utf-8"?>
<sst xmlns="http://schemas.openxmlformats.org/spreadsheetml/2006/main" count="1208" uniqueCount="230">
  <si>
    <t>Glendale Community College</t>
  </si>
  <si>
    <t>Institution-Set Standards for Programs</t>
  </si>
  <si>
    <t>Program Review Program</t>
  </si>
  <si>
    <t>Accounting AS Degree</t>
  </si>
  <si>
    <t>Accounting Certificate</t>
  </si>
  <si>
    <t>Administration of Justice AS Degree</t>
  </si>
  <si>
    <t>Administration of Justice Certificate</t>
  </si>
  <si>
    <t>Animation AS Degree</t>
  </si>
  <si>
    <t>Animation Certificate</t>
  </si>
  <si>
    <t>Architectural Drafting &amp; Design AS Degree</t>
  </si>
  <si>
    <t>Architectural Drafting &amp; Design Certificate</t>
  </si>
  <si>
    <t>Specialist in Alcohol/Drug Studies AS Degree</t>
  </si>
  <si>
    <t>Specialist in Alcohol/Drug Studies Certificate</t>
  </si>
  <si>
    <t>Art: Two Dimensional AS Degree</t>
  </si>
  <si>
    <t>Art: Two Dimensional Certificate</t>
  </si>
  <si>
    <t>Art: Three Dimensional AS Degree</t>
  </si>
  <si>
    <t>Art: Three Dimensional Certificate</t>
  </si>
  <si>
    <t>Aviation &amp; Transportation: Flight Attendant Certificate</t>
  </si>
  <si>
    <t>Aviation &amp; Transportation: Pilot Training AS Degree</t>
  </si>
  <si>
    <t>Aviation &amp; Transportation: Pilot Training Certificate</t>
  </si>
  <si>
    <t>Bookkeeping AS Degree</t>
  </si>
  <si>
    <t>Bookkeeping Certificate</t>
  </si>
  <si>
    <t>Business Administration: Financial Planning &amp; Investment AS Degree</t>
  </si>
  <si>
    <t>Business Administration: Financial Planning &amp; Investment Certificate</t>
  </si>
  <si>
    <t>Business Administration: General Business AS Degree</t>
  </si>
  <si>
    <t>Business Administration: General Business Certificate</t>
  </si>
  <si>
    <t>Business Administration: International Business AS Degree</t>
  </si>
  <si>
    <t>Business Administration: International Business Certificate</t>
  </si>
  <si>
    <t>Business Administration: Entrepreneurship/Small Business AS Degree</t>
  </si>
  <si>
    <t>Business Administration: Entrepreneurship/Small Business Certificate</t>
  </si>
  <si>
    <t>Ceramics AS Degree</t>
  </si>
  <si>
    <t>Ceramics Certificate</t>
  </si>
  <si>
    <t>Child Development: Teacher AS Degree</t>
  </si>
  <si>
    <t>Child Development: Teacher Certificate</t>
  </si>
  <si>
    <t>Child Development: Infant/Toddler AS Degree</t>
  </si>
  <si>
    <t>Child Development: Infant/Toddler Certificate</t>
  </si>
  <si>
    <t>Child Development: School-Age Care AS Degree</t>
  </si>
  <si>
    <t>Child Development: School-Age Care Certificate</t>
  </si>
  <si>
    <t>Child Development: Master Teacher AS Degree</t>
  </si>
  <si>
    <t>Child Development: Master Teacher Certificate</t>
  </si>
  <si>
    <t>Child Development: Site Supervisor AS Degree</t>
  </si>
  <si>
    <t>Child Development: Site Supervisor Certificate</t>
  </si>
  <si>
    <t>Choreographic Studies &amp; Dance Technique AS Degree</t>
  </si>
  <si>
    <t>Choreographic Studies &amp; Dance Technique Certificate</t>
  </si>
  <si>
    <t>CABOT: Administrative Assistant AS Degree</t>
  </si>
  <si>
    <t>CABOT: Administrative Assistant Certificate</t>
  </si>
  <si>
    <t>CABOT: General Office AS Degree</t>
  </si>
  <si>
    <t>CABOT: General Office Certificate</t>
  </si>
  <si>
    <t>CABOT: Legal Secretary AS Degree</t>
  </si>
  <si>
    <t>CABOT: Legal Secretary Certificate</t>
  </si>
  <si>
    <t>Computer Numerical Control Technician AS Degree</t>
  </si>
  <si>
    <t>Computer Numerical Control Technician Certificate</t>
  </si>
  <si>
    <t>Computer Science AS Degree</t>
  </si>
  <si>
    <t>Computer Science Certificate</t>
  </si>
  <si>
    <t>Computer Software Technician AS Degree</t>
  </si>
  <si>
    <t>Computer Software Technician Certificate</t>
  </si>
  <si>
    <t>Dance Teaching AS Degree</t>
  </si>
  <si>
    <t>Dance Teaching Certificate</t>
  </si>
  <si>
    <t>Dietary Services Supervisor AS Degree</t>
  </si>
  <si>
    <t>Dietary Services Supervisor Certificate</t>
  </si>
  <si>
    <t>Electronics &amp; Computer Technology: Electronics Technology Technician AS Degree</t>
  </si>
  <si>
    <t>Electronics &amp; Computer Technology: Electronics Technology Technician Certificate</t>
  </si>
  <si>
    <t>Engineering/Electro Mechanical Design AS Degree</t>
  </si>
  <si>
    <t>Engineering/Electro Mechanical Design Certificate</t>
  </si>
  <si>
    <t>Fire Technology AS Degree</t>
  </si>
  <si>
    <t>Fire Technology Certificate</t>
  </si>
  <si>
    <t>Insurance Specialist: Property &amp; Casualty AS Degree</t>
  </si>
  <si>
    <t>Insurance Specialist: Property &amp; Casualty Certificate</t>
  </si>
  <si>
    <t>Machine &amp; Manufacturing Technology: Machinist AS Degree</t>
  </si>
  <si>
    <t>Machine &amp; Manufacturing Technology: Machinist Certificate</t>
  </si>
  <si>
    <t>Management AS Degree</t>
  </si>
  <si>
    <t>Management Certificate</t>
  </si>
  <si>
    <t>Marketing AS Degree</t>
  </si>
  <si>
    <t>Marketing Certificate</t>
  </si>
  <si>
    <t>Mass Communications AS Degree</t>
  </si>
  <si>
    <t>Mass Communications Certificate</t>
  </si>
  <si>
    <t>Medical Office Administration: Medical Front Office AS Degree</t>
  </si>
  <si>
    <t>Medical Office Administration: Medical Front Office Certificate</t>
  </si>
  <si>
    <t>Music AS Degree</t>
  </si>
  <si>
    <t>Music Certificate</t>
  </si>
  <si>
    <t>Photography AS Degree</t>
  </si>
  <si>
    <t>Photography Certificate</t>
  </si>
  <si>
    <t>Real Estate Appraisal AS Degree</t>
  </si>
  <si>
    <t>Real Estate Appraisal Certificate</t>
  </si>
  <si>
    <t>Real Estate Broker AS Degree</t>
  </si>
  <si>
    <t>Real Estate Broker Certificate</t>
  </si>
  <si>
    <t>Registered Nursing AS Degree</t>
  </si>
  <si>
    <t>Registered Nursing Certificate</t>
  </si>
  <si>
    <t>Restaurant Management AS Degree</t>
  </si>
  <si>
    <t>Restaurant Management Certificate</t>
  </si>
  <si>
    <t>Technical Theatre AS Degree</t>
  </si>
  <si>
    <t>Technical Theatre Certificate</t>
  </si>
  <si>
    <t>Television Production: Corporate Television AS Degree</t>
  </si>
  <si>
    <t>Television Production: Corporate Television Certificate</t>
  </si>
  <si>
    <t>Television Production: Mass Media AS Degree</t>
  </si>
  <si>
    <t>Television Production: Mass Media Certificate</t>
  </si>
  <si>
    <t>Television Production: Videography AS Degree</t>
  </si>
  <si>
    <t>Television Production: Videography Certificate</t>
  </si>
  <si>
    <t>Web Development AS Degree</t>
  </si>
  <si>
    <t>Web Development Certificate</t>
  </si>
  <si>
    <t>Welding, Occupational (Combination Welder) AS Degree</t>
  </si>
  <si>
    <t>Welding, Occupational (Combination Welder) Certificate</t>
  </si>
  <si>
    <t>Computer Applications Specialist Certificate</t>
  </si>
  <si>
    <t>Computer Applications Technician Certificate</t>
  </si>
  <si>
    <t>Computer Information Systems Certificate</t>
  </si>
  <si>
    <t>Computer Programmer Certificate</t>
  </si>
  <si>
    <t>Computer Support Technician Certificate</t>
  </si>
  <si>
    <t>Computerized Accounting Specialist Certificate</t>
  </si>
  <si>
    <t>Dental Front Office/Billing &amp; Coding Certificate</t>
  </si>
  <si>
    <t>Desktop Publishing Technician Certificate</t>
  </si>
  <si>
    <t>Electro/Mechanical Fabrication Technician Certificate</t>
  </si>
  <si>
    <t>Graphic Design Certificate</t>
  </si>
  <si>
    <t>Insurance Professional Certificate</t>
  </si>
  <si>
    <t>International Business Professional Certificate</t>
  </si>
  <si>
    <t>Medical Billing and Coding Certificate</t>
  </si>
  <si>
    <t>Receptionist/Office Clerk Certificate</t>
  </si>
  <si>
    <t>Retail Management Certificate</t>
  </si>
  <si>
    <t>Tax Preparer Certificate</t>
  </si>
  <si>
    <t>Verdugo Fire Academy Certificate</t>
  </si>
  <si>
    <t>Verdugo Recruit Academy Certificate</t>
  </si>
  <si>
    <t>Unix System Administrator Certificate</t>
  </si>
  <si>
    <t>Division</t>
  </si>
  <si>
    <t>Accounting</t>
  </si>
  <si>
    <t>2011-2012</t>
  </si>
  <si>
    <t>2012-2013</t>
  </si>
  <si>
    <t>Employment Rate from Core Indicators</t>
  </si>
  <si>
    <t>Institution-Set Standard for Employment Rate</t>
  </si>
  <si>
    <t>2015-2016</t>
  </si>
  <si>
    <t>Core Indicator TOP</t>
  </si>
  <si>
    <t>Business</t>
  </si>
  <si>
    <t>Technology &amp; Aviation</t>
  </si>
  <si>
    <t>Visual &amp; Performing Arts</t>
  </si>
  <si>
    <t>Health Sciences</t>
  </si>
  <si>
    <t>Notes</t>
  </si>
  <si>
    <t>*4 Animation completers includes 2 Classical Animation and 2 Digital Animation completers.</t>
  </si>
  <si>
    <t>**Art: Two Dimensional and Art: Three Dimensional certificates are combined into Art certificate reported.</t>
  </si>
  <si>
    <t>Aviation &amp; Transportation: Aviation Administration AS Degree</t>
  </si>
  <si>
    <t>Aviation &amp; Transportation: Aviation Administration Certificate</t>
  </si>
  <si>
    <t>Human Resources Assistant Certificate</t>
  </si>
  <si>
    <t>Administration of Justice</t>
  </si>
  <si>
    <t>Animation</t>
  </si>
  <si>
    <t>Architecture/Drafting</t>
  </si>
  <si>
    <t>Alcohol/Drug Studies</t>
  </si>
  <si>
    <t>Studio Art</t>
  </si>
  <si>
    <t>Aviation/Pilot Training</t>
  </si>
  <si>
    <t>Business Administration</t>
  </si>
  <si>
    <t>Ceramics</t>
  </si>
  <si>
    <t>Child Development</t>
  </si>
  <si>
    <t>Social Sciences</t>
  </si>
  <si>
    <t>Dance</t>
  </si>
  <si>
    <t>CABOT</t>
  </si>
  <si>
    <t>Machine Technology</t>
  </si>
  <si>
    <t>Comp &amp; Info Science</t>
  </si>
  <si>
    <t>Nutrition</t>
  </si>
  <si>
    <t>Electronic Tech</t>
  </si>
  <si>
    <t>Engineering</t>
  </si>
  <si>
    <t>Fire Technology</t>
  </si>
  <si>
    <t>Mass Communications</t>
  </si>
  <si>
    <t>Language Arts</t>
  </si>
  <si>
    <t>Medical Office Administration</t>
  </si>
  <si>
    <t>Music</t>
  </si>
  <si>
    <t>Photography</t>
  </si>
  <si>
    <t>Real Estate</t>
  </si>
  <si>
    <t>Nursing</t>
  </si>
  <si>
    <t>Culinary Arts/HTM</t>
  </si>
  <si>
    <t>Theatre Arts</t>
  </si>
  <si>
    <t>Media Arts</t>
  </si>
  <si>
    <t>Welding</t>
  </si>
  <si>
    <t>Aviation/Flight Attendant</t>
  </si>
  <si>
    <t>Art/Design</t>
  </si>
  <si>
    <t>Source: ACCJC Manual for Institutional Self-Evaluation, October 2015</t>
  </si>
  <si>
    <t xml:space="preserve">ACCJC requires colleges to establish programmatic institution-set standards for job placement rate ("For every CTE program: The number of students who are employed in the year following completion of a certificate program or degree, </t>
  </si>
  <si>
    <t>over all certificate program or degree completers.")</t>
  </si>
  <si>
    <t xml:space="preserve">"An institution-set standard of the expected performance level for this measure [job placement rate] is required. The expected performance level may be the same across all CTE programs or differ between programs. In either case, </t>
  </si>
  <si>
    <t xml:space="preserve">the levels are set by the institution. The definitions of those measures should be relevant and appropriate for the aspect of student achievement being monitored. The level of performance identified as the institution-set standard for </t>
  </si>
  <si>
    <t xml:space="preserve">that measure should be appropriate within higher education expectations, reflective of appropriate differences between programs, if applicable, and should provide guidance for institutional decisions and actions to improve student </t>
  </si>
  <si>
    <t>achievement."</t>
  </si>
  <si>
    <t>-- indicates no data available from the Chancellor's Office on Employment/Job Placement Rate.</t>
  </si>
  <si>
    <t>Licensure Exam Pass Rate Standards</t>
  </si>
  <si>
    <t>Degree/Certificate Program</t>
  </si>
  <si>
    <t>Institution-Set Standard for Pass Rate</t>
  </si>
  <si>
    <t>Nursing AS Degree</t>
  </si>
  <si>
    <t>Nursing Certificate</t>
  </si>
  <si>
    <t>2013-2014</t>
  </si>
  <si>
    <t>Three-Year Average</t>
  </si>
  <si>
    <t>Proposal for setting rates: 50% minimum; 60% if three-year average is 60%-70%; 70% if three-year average is 71%-80%; 80% if three-year average is 81%-90%; 90% if three-year average is 91%-100%</t>
  </si>
  <si>
    <t>If existing standard was set in 2014-2015, continue with that standard.</t>
  </si>
  <si>
    <t>Identified technical and professional competencies?</t>
  </si>
  <si>
    <t>yes</t>
  </si>
  <si>
    <t>Standards</t>
  </si>
  <si>
    <t>The last column asks about technical and professional competencies. Each program needs a "yes" or "no" response. The ACCJC Annual Report asks for the percentage of CTE certificates and degrees "which have identified technical and</t>
  </si>
  <si>
    <t>professional competencies that meet employment standards and other standards, including those for licensure and certification." Some programs answered yes or no in 2014-2015 and their responses are included here.</t>
  </si>
  <si>
    <t>no</t>
  </si>
  <si>
    <t>Name of Certifier (if available; otherwise yes or no)</t>
  </si>
  <si>
    <t>Standard</t>
  </si>
  <si>
    <t>No</t>
  </si>
  <si>
    <t>No - Sunseting program</t>
  </si>
  <si>
    <t>yes -WAFC</t>
  </si>
  <si>
    <t>No- Sunseting program</t>
  </si>
  <si>
    <t>Yes OREA -Office of Real Estate Appraisers</t>
  </si>
  <si>
    <t>Yes CalBRE - California Bureau of Real Estate</t>
  </si>
  <si>
    <t>will not be reported</t>
  </si>
  <si>
    <t>Count as identified</t>
  </si>
  <si>
    <t>CIP from Gainful Employment Reporting 2015</t>
  </si>
  <si>
    <t>EMPLOYED</t>
  </si>
  <si>
    <t>COMPLETERS</t>
  </si>
  <si>
    <t>EMPLOYMENT RATE</t>
  </si>
  <si>
    <t>2008-2009</t>
  </si>
  <si>
    <t>2009-2010</t>
  </si>
  <si>
    <t>2010-2011</t>
  </si>
  <si>
    <t>TOP Digits</t>
  </si>
  <si>
    <t>Three-Year Completers</t>
  </si>
  <si>
    <t>--</t>
  </si>
  <si>
    <t>NUMBER EMPLOYED</t>
  </si>
  <si>
    <t>NUMBER OF COMPLETERS</t>
  </si>
  <si>
    <t>Core Indicator TOP Code</t>
  </si>
  <si>
    <t>Employment Rate Standards</t>
  </si>
  <si>
    <t>*</t>
  </si>
  <si>
    <t>* indicates programs are being sunsetted by the Business Division and will not be reported to ACCJC.</t>
  </si>
  <si>
    <t>2014-2015</t>
  </si>
  <si>
    <t>TOP Code</t>
  </si>
  <si>
    <t>Seven-Year Average</t>
  </si>
  <si>
    <t>Seven-Year Completers</t>
  </si>
  <si>
    <t>Yellow highlight indicates a change in Spring 2017</t>
  </si>
  <si>
    <t>degree, over all certificate program or degree completers.")</t>
  </si>
  <si>
    <t>ACCJC requires colleges to establish programmatic institution-set standards for job placement rate ("For every CTE program: The number of students who are employed in the year following completion of a certificate program or</t>
  </si>
  <si>
    <t>"An institution-set standard of the expected performance level for this measure [job placement rate] is required. The expected performance level may be the same across all CTE programs or differ between programs. In</t>
  </si>
  <si>
    <t xml:space="preserve">either case, the levels are set by the institution. The definitions of those measures should be relevant and appropriate for the aspect of student achievement being monitored. The level of performance identified as the </t>
  </si>
  <si>
    <t xml:space="preserve">institution-set standard for that measure should be appropriate within higher education expectations, reflective of appropriate differences between programs, if applicable, and should provide guidance for institutional </t>
  </si>
  <si>
    <t>decisions and actions to improve student achievement."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</si>
</sst>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
    <numFmt numFmtId="166" formatCode="00.0000"/>
  </numFmts>
  <fonts count="20" x14ac:knownFonts="1">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i/>
      <sz val="12"/>
      <color theme="1"/>
      <name val="Calibri"/>
      <scheme val="minor"/>
    </font>
    <font>
      <sz val="12"/>
      <name val="Calibri"/>
      <family val="2"/>
      <scheme val="minor"/>
    </font>
    <font>
      <b/>
      <i/>
      <sz val="14"/>
      <color theme="1"/>
      <name val="Calibri"/>
      <scheme val="minor"/>
    </font>
    <font>
      <sz val="12"/>
      <color rgb="FFFF0000"/>
      <name val="Calibri"/>
      <family val="2"/>
      <scheme val="minor"/>
    </font>
    <font>
      <sz val="12"/>
      <color theme="1" tint="0.499984740745262"/>
      <name val="Calibri"/>
      <family val="2"/>
      <scheme val="minor"/>
    </font>
    <font>
      <sz val="9"/>
      <color theme="1"/>
      <name val="Arial"/>
      <family val="2"/>
    </font>
    <font>
      <sz val="12"/>
      <color rgb="FF7030A0"/>
      <name val="Calibri"/>
      <family val="2"/>
      <scheme val="minor"/>
    </font>
    <font>
      <b/>
      <sz val="12"/>
      <color rgb="FF7030A0"/>
      <name val="Calibri"/>
      <family val="2"/>
      <scheme val="minor"/>
    </font>
    <font>
      <b/>
      <i/>
      <sz val="12"/>
      <color rgb="FF7030A0"/>
      <name val="Calibri"/>
      <scheme val="minor"/>
    </font>
    <font>
      <b/>
      <sz val="12"/>
      <name val="Calibri"/>
      <family val="2"/>
      <scheme val="minor"/>
    </font>
    <font>
      <sz val="10"/>
      <color indexed="81"/>
      <name val="Calibri"/>
    </font>
    <font>
      <b/>
      <sz val="10"/>
      <color indexed="81"/>
      <name val="Calibri"/>
    </font>
    <font>
      <u/>
      <sz val="12"/>
      <color theme="10"/>
      <name val="Calibri"/>
      <family val="2"/>
      <scheme val="minor"/>
    </font>
    <font>
      <u/>
      <sz val="12"/>
      <color theme="11"/>
      <name val="Calibri"/>
      <family val="2"/>
      <scheme val="minor"/>
    </font>
    <font>
      <sz val="12"/>
      <color rgb="FF000000"/>
      <name val="Calibri"/>
      <family val="2"/>
      <scheme val="minor"/>
    </font>
    <font>
      <sz val="8"/>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FFFF00"/>
        <bgColor rgb="FF000000"/>
      </patternFill>
    </fill>
  </fills>
  <borders count="15">
    <border>
      <left/>
      <right/>
      <top/>
      <bottom/>
      <diagonal/>
    </border>
    <border>
      <left style="thin">
        <color theme="9"/>
      </left>
      <right style="thin">
        <color theme="9"/>
      </right>
      <top style="thin">
        <color theme="9"/>
      </top>
      <bottom style="thin">
        <color theme="9"/>
      </bottom>
      <diagonal/>
    </border>
    <border>
      <left/>
      <right/>
      <top/>
      <bottom style="thick">
        <color theme="4"/>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style="thick">
        <color theme="4"/>
      </right>
      <top/>
      <bottom style="thick">
        <color theme="4"/>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right style="thin">
        <color theme="9"/>
      </right>
      <top style="thin">
        <color theme="9"/>
      </top>
      <bottom style="thin">
        <color theme="9"/>
      </bottom>
      <diagonal/>
    </border>
    <border>
      <left style="thin">
        <color rgb="FF70AD47"/>
      </left>
      <right style="thin">
        <color rgb="FF70AD47"/>
      </right>
      <top style="thin">
        <color rgb="FF70AD47"/>
      </top>
      <bottom style="thin">
        <color rgb="FF70AD47"/>
      </bottom>
      <diagonal/>
    </border>
  </borders>
  <cellStyleXfs count="5">
    <xf numFmtId="0" fontId="0" fillId="0" borderId="0"/>
    <xf numFmtId="9" fontId="2" fillId="0" borderId="0" applyFont="0" applyFill="0" applyBorder="0" applyAlignment="0" applyProtection="0"/>
    <xf numFmtId="0" fontId="9" fillId="0" borderId="0"/>
    <xf numFmtId="0" fontId="16" fillId="0" borderId="0" applyNumberFormat="0" applyFill="0" applyBorder="0" applyAlignment="0" applyProtection="0"/>
    <xf numFmtId="0" fontId="17" fillId="0" borderId="0" applyNumberFormat="0" applyFill="0" applyBorder="0" applyAlignment="0" applyProtection="0"/>
  </cellStyleXfs>
  <cellXfs count="108">
    <xf numFmtId="0" fontId="0" fillId="0" borderId="0" xfId="0"/>
    <xf numFmtId="0" fontId="3" fillId="0" borderId="0" xfId="0" applyFont="1"/>
    <xf numFmtId="164" fontId="0" fillId="0" borderId="0" xfId="1" applyNumberFormat="1" applyFont="1"/>
    <xf numFmtId="164" fontId="0" fillId="0" borderId="0" xfId="1" applyNumberFormat="1" applyFont="1" applyAlignment="1">
      <alignment horizontal="center"/>
    </xf>
    <xf numFmtId="164" fontId="4" fillId="0" borderId="0" xfId="1" applyNumberFormat="1" applyFont="1" applyAlignment="1">
      <alignment wrapText="1"/>
    </xf>
    <xf numFmtId="164" fontId="4" fillId="0" borderId="0" xfId="1" applyNumberFormat="1" applyFont="1" applyAlignment="1">
      <alignment horizontal="center" wrapText="1"/>
    </xf>
    <xf numFmtId="0" fontId="3" fillId="0" borderId="0" xfId="1" applyNumberFormat="1" applyFont="1" applyAlignment="1">
      <alignment horizontal="center"/>
    </xf>
    <xf numFmtId="165" fontId="0" fillId="0" borderId="0" xfId="0" applyNumberFormat="1" applyAlignment="1">
      <alignment horizontal="center"/>
    </xf>
    <xf numFmtId="165" fontId="3" fillId="0" borderId="0" xfId="0" applyNumberFormat="1" applyFont="1" applyAlignment="1">
      <alignment horizontal="center"/>
    </xf>
    <xf numFmtId="0" fontId="0" fillId="0" borderId="0" xfId="0" applyAlignment="1">
      <alignment horizontal="center"/>
    </xf>
    <xf numFmtId="165" fontId="5" fillId="0" borderId="0" xfId="0" applyNumberFormat="1" applyFont="1" applyAlignment="1">
      <alignment horizontal="center"/>
    </xf>
    <xf numFmtId="0" fontId="0" fillId="0" borderId="0" xfId="0" quotePrefix="1"/>
    <xf numFmtId="164" fontId="0" fillId="2" borderId="1" xfId="1" applyNumberFormat="1" applyFont="1" applyFill="1" applyBorder="1" applyAlignment="1">
      <alignment horizontal="center"/>
    </xf>
    <xf numFmtId="0" fontId="6" fillId="0" borderId="0" xfId="0" applyFont="1"/>
    <xf numFmtId="9" fontId="0" fillId="2" borderId="1" xfId="1" applyFont="1" applyFill="1" applyBorder="1" applyAlignment="1">
      <alignment horizontal="center"/>
    </xf>
    <xf numFmtId="0" fontId="3" fillId="0" borderId="0" xfId="1" applyNumberFormat="1" applyFont="1" applyAlignment="1">
      <alignment horizontal="center" wrapText="1"/>
    </xf>
    <xf numFmtId="164" fontId="8" fillId="0" borderId="0" xfId="1" applyNumberFormat="1" applyFont="1" applyAlignment="1">
      <alignment horizontal="center"/>
    </xf>
    <xf numFmtId="0" fontId="7" fillId="0" borderId="0" xfId="0" applyFont="1"/>
    <xf numFmtId="164" fontId="1" fillId="2" borderId="1" xfId="1" applyNumberFormat="1" applyFont="1" applyFill="1" applyBorder="1" applyAlignment="1">
      <alignment horizontal="center"/>
    </xf>
    <xf numFmtId="0" fontId="1" fillId="2" borderId="1" xfId="1" applyNumberFormat="1" applyFont="1" applyFill="1" applyBorder="1" applyAlignment="1">
      <alignment horizontal="center"/>
    </xf>
    <xf numFmtId="0" fontId="0" fillId="2" borderId="1" xfId="1" applyNumberFormat="1" applyFont="1" applyFill="1" applyBorder="1" applyAlignment="1">
      <alignment horizontal="center"/>
    </xf>
    <xf numFmtId="0" fontId="10" fillId="0" borderId="0" xfId="0" applyFont="1"/>
    <xf numFmtId="0" fontId="11" fillId="0" borderId="0" xfId="1" applyNumberFormat="1" applyFont="1" applyAlignment="1">
      <alignment horizontal="center" wrapText="1"/>
    </xf>
    <xf numFmtId="0" fontId="4" fillId="0" borderId="0" xfId="1" applyNumberFormat="1" applyFont="1" applyAlignment="1">
      <alignment horizontal="center" wrapText="1"/>
    </xf>
    <xf numFmtId="164" fontId="0" fillId="0" borderId="0" xfId="0" applyNumberFormat="1"/>
    <xf numFmtId="0" fontId="9" fillId="0" borderId="0" xfId="2" applyAlignment="1">
      <alignment horizontal="center"/>
    </xf>
    <xf numFmtId="166" fontId="0" fillId="0" borderId="0" xfId="0" applyNumberFormat="1" applyAlignment="1">
      <alignment horizontal="center"/>
    </xf>
    <xf numFmtId="166" fontId="3" fillId="0" borderId="0" xfId="0" applyNumberFormat="1" applyFont="1" applyAlignment="1">
      <alignment horizontal="center" wrapText="1"/>
    </xf>
    <xf numFmtId="166" fontId="5" fillId="0" borderId="0" xfId="0" applyNumberFormat="1" applyFont="1" applyAlignment="1">
      <alignment horizontal="center"/>
    </xf>
    <xf numFmtId="166" fontId="4" fillId="0" borderId="0" xfId="1" applyNumberFormat="1" applyFont="1" applyAlignment="1">
      <alignment horizontal="center" wrapText="1"/>
    </xf>
    <xf numFmtId="166" fontId="3" fillId="0" borderId="0" xfId="1" applyNumberFormat="1" applyFont="1" applyAlignment="1">
      <alignment horizontal="center"/>
    </xf>
    <xf numFmtId="3" fontId="5" fillId="0" borderId="0" xfId="0" applyNumberFormat="1" applyFont="1" applyAlignment="1">
      <alignment horizontal="center"/>
    </xf>
    <xf numFmtId="0" fontId="3" fillId="0" borderId="0" xfId="0" applyFont="1" applyAlignment="1">
      <alignment horizontal="left"/>
    </xf>
    <xf numFmtId="0" fontId="12" fillId="0" borderId="0" xfId="0" applyFont="1" applyAlignment="1">
      <alignment horizontal="centerContinuous" wrapText="1"/>
    </xf>
    <xf numFmtId="0" fontId="0" fillId="0" borderId="0" xfId="0" applyAlignment="1">
      <alignment horizontal="centerContinuous"/>
    </xf>
    <xf numFmtId="164" fontId="4" fillId="0" borderId="0" xfId="1" applyNumberFormat="1" applyFont="1" applyAlignment="1">
      <alignment horizontal="centerContinuous" wrapText="1"/>
    </xf>
    <xf numFmtId="164" fontId="0" fillId="0" borderId="0" xfId="1" applyNumberFormat="1" applyFont="1" applyAlignment="1">
      <alignment horizontal="centerContinuous"/>
    </xf>
    <xf numFmtId="3" fontId="5" fillId="0" borderId="0" xfId="0" applyNumberFormat="1" applyFont="1" applyBorder="1" applyAlignment="1">
      <alignment horizontal="center"/>
    </xf>
    <xf numFmtId="164" fontId="0" fillId="0" borderId="0" xfId="1" applyNumberFormat="1" applyFont="1" applyBorder="1" applyAlignment="1">
      <alignment horizontal="center"/>
    </xf>
    <xf numFmtId="164" fontId="0" fillId="0" borderId="4" xfId="1" applyNumberFormat="1" applyFont="1" applyBorder="1" applyAlignment="1">
      <alignment horizontal="center"/>
    </xf>
    <xf numFmtId="164" fontId="0" fillId="0" borderId="0" xfId="1" quotePrefix="1" applyNumberFormat="1" applyFont="1" applyBorder="1" applyAlignment="1">
      <alignment horizontal="center"/>
    </xf>
    <xf numFmtId="164" fontId="0" fillId="0" borderId="4" xfId="1" quotePrefix="1" applyNumberFormat="1" applyFont="1" applyBorder="1" applyAlignment="1">
      <alignment horizontal="center"/>
    </xf>
    <xf numFmtId="164" fontId="2" fillId="0" borderId="0" xfId="1" applyNumberFormat="1" applyFont="1" applyBorder="1" applyAlignment="1">
      <alignment horizontal="center"/>
    </xf>
    <xf numFmtId="3" fontId="5" fillId="0" borderId="2" xfId="0" applyNumberFormat="1" applyFont="1" applyBorder="1" applyAlignment="1">
      <alignment horizontal="center"/>
    </xf>
    <xf numFmtId="164" fontId="0" fillId="0" borderId="2" xfId="1" applyNumberFormat="1" applyFont="1" applyBorder="1" applyAlignment="1">
      <alignment horizontal="center"/>
    </xf>
    <xf numFmtId="164" fontId="0" fillId="0" borderId="6" xfId="1" applyNumberFormat="1" applyFont="1" applyBorder="1" applyAlignment="1">
      <alignment horizontal="center"/>
    </xf>
    <xf numFmtId="166" fontId="3" fillId="0" borderId="7" xfId="0" applyNumberFormat="1" applyFont="1" applyBorder="1" applyAlignment="1">
      <alignment horizontal="center" wrapText="1"/>
    </xf>
    <xf numFmtId="166" fontId="3" fillId="0" borderId="8" xfId="0" applyNumberFormat="1" applyFont="1" applyBorder="1" applyAlignment="1">
      <alignment horizontal="center" wrapText="1"/>
    </xf>
    <xf numFmtId="166" fontId="3" fillId="0" borderId="9" xfId="0" applyNumberFormat="1" applyFont="1" applyBorder="1" applyAlignment="1">
      <alignment horizontal="center" wrapText="1"/>
    </xf>
    <xf numFmtId="3" fontId="5" fillId="0" borderId="3" xfId="0" applyNumberFormat="1" applyFont="1" applyBorder="1" applyAlignment="1">
      <alignment horizontal="center"/>
    </xf>
    <xf numFmtId="3" fontId="5" fillId="0" borderId="4" xfId="0" applyNumberFormat="1" applyFont="1" applyBorder="1" applyAlignment="1">
      <alignment horizontal="center"/>
    </xf>
    <xf numFmtId="3" fontId="5" fillId="0" borderId="5" xfId="0" applyNumberFormat="1" applyFont="1" applyBorder="1" applyAlignment="1">
      <alignment horizontal="center"/>
    </xf>
    <xf numFmtId="3" fontId="5" fillId="0" borderId="6" xfId="0" applyNumberFormat="1" applyFont="1" applyBorder="1" applyAlignment="1">
      <alignment horizontal="center"/>
    </xf>
    <xf numFmtId="0" fontId="13" fillId="0" borderId="0" xfId="0" applyFont="1"/>
    <xf numFmtId="166" fontId="3" fillId="0" borderId="0" xfId="0" applyNumberFormat="1" applyFont="1" applyAlignment="1">
      <alignment horizontal="center"/>
    </xf>
    <xf numFmtId="164" fontId="0" fillId="0" borderId="0" xfId="1" quotePrefix="1" applyNumberFormat="1" applyFont="1" applyAlignment="1">
      <alignment horizontal="left"/>
    </xf>
    <xf numFmtId="3" fontId="0" fillId="0" borderId="0" xfId="0" applyNumberFormat="1" applyAlignment="1">
      <alignment horizontal="center"/>
    </xf>
    <xf numFmtId="3" fontId="3" fillId="0" borderId="0" xfId="0" applyNumberFormat="1" applyFont="1" applyAlignment="1">
      <alignment horizontal="center"/>
    </xf>
    <xf numFmtId="3" fontId="4" fillId="0" borderId="0" xfId="1" applyNumberFormat="1" applyFont="1" applyAlignment="1">
      <alignment horizontal="center" wrapText="1"/>
    </xf>
    <xf numFmtId="3" fontId="3" fillId="0" borderId="0" xfId="1" applyNumberFormat="1" applyFont="1" applyAlignment="1">
      <alignment horizontal="center"/>
    </xf>
    <xf numFmtId="3" fontId="10" fillId="0" borderId="0" xfId="0" applyNumberFormat="1" applyFont="1" applyAlignment="1">
      <alignment horizontal="center"/>
    </xf>
    <xf numFmtId="164" fontId="5" fillId="0" borderId="3" xfId="1" applyNumberFormat="1" applyFont="1" applyBorder="1" applyAlignment="1">
      <alignment horizontal="center"/>
    </xf>
    <xf numFmtId="164" fontId="5" fillId="0" borderId="0" xfId="1" applyNumberFormat="1" applyFont="1" applyBorder="1" applyAlignment="1">
      <alignment horizontal="center"/>
    </xf>
    <xf numFmtId="164" fontId="5" fillId="0" borderId="5" xfId="1" applyNumberFormat="1" applyFont="1" applyBorder="1" applyAlignment="1">
      <alignment horizontal="center"/>
    </xf>
    <xf numFmtId="164" fontId="5" fillId="0" borderId="2" xfId="1" applyNumberFormat="1" applyFont="1" applyBorder="1" applyAlignment="1">
      <alignment horizontal="center"/>
    </xf>
    <xf numFmtId="3" fontId="8" fillId="0" borderId="0" xfId="1" applyNumberFormat="1" applyFont="1" applyAlignment="1">
      <alignment horizontal="center"/>
    </xf>
    <xf numFmtId="3" fontId="0" fillId="0" borderId="0" xfId="1" applyNumberFormat="1" applyFont="1" applyFill="1" applyBorder="1" applyAlignment="1">
      <alignment horizontal="center"/>
    </xf>
    <xf numFmtId="166" fontId="0" fillId="0" borderId="0" xfId="1" applyNumberFormat="1" applyFont="1" applyFill="1" applyBorder="1" applyAlignment="1">
      <alignment horizontal="center"/>
    </xf>
    <xf numFmtId="166" fontId="3" fillId="0" borderId="0" xfId="0" applyNumberFormat="1" applyFont="1" applyAlignment="1">
      <alignment horizontal="centerContinuous"/>
    </xf>
    <xf numFmtId="0" fontId="13" fillId="0" borderId="0" xfId="0" applyFont="1" applyAlignment="1">
      <alignment horizontal="centerContinuous"/>
    </xf>
    <xf numFmtId="0" fontId="3" fillId="0" borderId="0" xfId="0" applyFont="1" applyAlignment="1">
      <alignment horizontal="centerContinuous"/>
    </xf>
    <xf numFmtId="0" fontId="3" fillId="0" borderId="7" xfId="0" applyFont="1" applyBorder="1"/>
    <xf numFmtId="0" fontId="3" fillId="0" borderId="8" xfId="0" applyFont="1" applyBorder="1"/>
    <xf numFmtId="165" fontId="3" fillId="0" borderId="9" xfId="0" applyNumberFormat="1" applyFont="1" applyBorder="1" applyAlignment="1">
      <alignment horizontal="center" wrapText="1"/>
    </xf>
    <xf numFmtId="0" fontId="0" fillId="0" borderId="10" xfId="0" applyBorder="1"/>
    <xf numFmtId="0" fontId="0" fillId="0" borderId="11" xfId="0" applyBorder="1"/>
    <xf numFmtId="165" fontId="5" fillId="0" borderId="12" xfId="0" applyNumberFormat="1" applyFont="1" applyBorder="1" applyAlignment="1">
      <alignment horizontal="center"/>
    </xf>
    <xf numFmtId="0" fontId="0" fillId="0" borderId="3" xfId="0" applyBorder="1"/>
    <xf numFmtId="0" fontId="0" fillId="0" borderId="0" xfId="0" applyBorder="1"/>
    <xf numFmtId="165" fontId="5" fillId="0" borderId="4" xfId="0" applyNumberFormat="1" applyFont="1" applyBorder="1" applyAlignment="1">
      <alignment horizontal="center"/>
    </xf>
    <xf numFmtId="0" fontId="0" fillId="0" borderId="5" xfId="0" applyBorder="1"/>
    <xf numFmtId="0" fontId="0" fillId="0" borderId="2" xfId="0" applyBorder="1"/>
    <xf numFmtId="165" fontId="5" fillId="0" borderId="6" xfId="0" applyNumberFormat="1" applyFont="1" applyBorder="1" applyAlignment="1">
      <alignment horizontal="center"/>
    </xf>
    <xf numFmtId="0" fontId="3" fillId="0" borderId="7" xfId="1" applyNumberFormat="1" applyFont="1" applyBorder="1" applyAlignment="1">
      <alignment horizontal="center" wrapText="1"/>
    </xf>
    <xf numFmtId="0" fontId="3" fillId="0" borderId="9" xfId="1" applyNumberFormat="1" applyFont="1" applyBorder="1" applyAlignment="1">
      <alignment horizontal="center" wrapText="1"/>
    </xf>
    <xf numFmtId="164" fontId="8" fillId="0" borderId="10" xfId="1" applyNumberFormat="1" applyFont="1" applyBorder="1" applyAlignment="1">
      <alignment horizontal="center"/>
    </xf>
    <xf numFmtId="3" fontId="8" fillId="0" borderId="12" xfId="1" applyNumberFormat="1" applyFont="1" applyBorder="1" applyAlignment="1">
      <alignment horizontal="center"/>
    </xf>
    <xf numFmtId="164" fontId="8" fillId="0" borderId="3" xfId="1" applyNumberFormat="1" applyFont="1" applyBorder="1" applyAlignment="1">
      <alignment horizontal="center"/>
    </xf>
    <xf numFmtId="3" fontId="8" fillId="0" borderId="4" xfId="1" applyNumberFormat="1" applyFont="1" applyBorder="1" applyAlignment="1">
      <alignment horizontal="center"/>
    </xf>
    <xf numFmtId="164" fontId="8" fillId="0" borderId="5" xfId="1" applyNumberFormat="1" applyFont="1" applyBorder="1" applyAlignment="1">
      <alignment horizontal="center"/>
    </xf>
    <xf numFmtId="3" fontId="8" fillId="0" borderId="6" xfId="1" applyNumberFormat="1" applyFont="1" applyBorder="1" applyAlignment="1">
      <alignment horizontal="center"/>
    </xf>
    <xf numFmtId="164" fontId="1" fillId="2" borderId="13" xfId="1" applyNumberFormat="1" applyFont="1" applyFill="1" applyBorder="1" applyAlignment="1">
      <alignment horizontal="center"/>
    </xf>
    <xf numFmtId="164" fontId="0" fillId="2" borderId="13" xfId="1" applyNumberFormat="1" applyFont="1" applyFill="1" applyBorder="1" applyAlignment="1">
      <alignment horizontal="center"/>
    </xf>
    <xf numFmtId="164" fontId="3" fillId="0" borderId="0" xfId="1" applyNumberFormat="1" applyFont="1"/>
    <xf numFmtId="164" fontId="0" fillId="0" borderId="0" xfId="1" applyNumberFormat="1" applyFont="1" applyFill="1" applyBorder="1" applyAlignment="1">
      <alignment horizontal="center"/>
    </xf>
    <xf numFmtId="164" fontId="3" fillId="0" borderId="0" xfId="1" applyNumberFormat="1" applyFont="1" applyAlignment="1">
      <alignment horizontal="center"/>
    </xf>
    <xf numFmtId="165" fontId="5" fillId="0" borderId="0" xfId="0" applyNumberFormat="1" applyFont="1" applyBorder="1" applyAlignment="1">
      <alignment horizontal="center"/>
    </xf>
    <xf numFmtId="3" fontId="5" fillId="0" borderId="12" xfId="0" applyNumberFormat="1" applyFont="1" applyBorder="1" applyAlignment="1">
      <alignment horizontal="center"/>
    </xf>
    <xf numFmtId="0" fontId="0" fillId="0" borderId="0" xfId="0" applyBorder="1" applyAlignment="1">
      <alignment horizontal="centerContinuous"/>
    </xf>
    <xf numFmtId="164" fontId="1" fillId="3" borderId="1" xfId="1" applyNumberFormat="1" applyFont="1" applyFill="1" applyBorder="1" applyAlignment="1">
      <alignment horizontal="center"/>
    </xf>
    <xf numFmtId="0" fontId="0" fillId="3" borderId="0" xfId="0" applyFill="1"/>
    <xf numFmtId="164" fontId="18" fillId="4" borderId="14" xfId="0" applyNumberFormat="1" applyFont="1" applyFill="1" applyBorder="1" applyAlignment="1">
      <alignment horizontal="center"/>
    </xf>
    <xf numFmtId="0" fontId="0" fillId="0" borderId="0" xfId="0" applyAlignment="1">
      <alignment wrapText="1"/>
    </xf>
    <xf numFmtId="0" fontId="3" fillId="0" borderId="8" xfId="0" applyFont="1" applyBorder="1" applyAlignment="1">
      <alignment wrapText="1"/>
    </xf>
    <xf numFmtId="0" fontId="0" fillId="0" borderId="11" xfId="0" applyBorder="1" applyAlignment="1">
      <alignment wrapText="1"/>
    </xf>
    <xf numFmtId="0" fontId="0" fillId="0" borderId="0" xfId="0" applyBorder="1" applyAlignment="1">
      <alignment wrapText="1"/>
    </xf>
    <xf numFmtId="0" fontId="0" fillId="0" borderId="2" xfId="0" applyBorder="1" applyAlignment="1">
      <alignment wrapText="1"/>
    </xf>
    <xf numFmtId="0" fontId="3" fillId="0" borderId="0" xfId="0" applyFont="1" applyAlignment="1">
      <alignment wrapText="1"/>
    </xf>
  </cellXfs>
  <cellStyles count="5">
    <cellStyle name="Followed Hyperlink" xfId="4" builtinId="9" hidden="1"/>
    <cellStyle name="Hyperlink" xfId="3" builtinId="8" hidden="1"/>
    <cellStyle name="Normal" xfId="0" builtinId="0"/>
    <cellStyle name="Normal 2" xfId="2"/>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ward/Documents/RPU%20Library/Institutional%20Research/GCC%20RPU/Current%20Projects/Current%20Projects/Integrated%20Planning/Institution%20Set%20Standards/Institution%20Set%20Standards%20for%20Programs/Employment%20Rate%20Data%20from%20Core%20Indicato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
          <cell r="A1" t="str">
            <v>TOP Level (Digits)</v>
          </cell>
          <cell r="B1" t="str">
            <v>TOP</v>
          </cell>
          <cell r="C1" t="str">
            <v>Data Year</v>
          </cell>
          <cell r="E1" t="str">
            <v>Count</v>
          </cell>
          <cell r="F1" t="str">
            <v>Total</v>
          </cell>
        </row>
        <row r="2">
          <cell r="A2">
            <v>6</v>
          </cell>
          <cell r="B2">
            <v>20100</v>
          </cell>
          <cell r="C2" t="str">
            <v>2011-2012</v>
          </cell>
          <cell r="E2">
            <v>3</v>
          </cell>
          <cell r="F2">
            <v>5</v>
          </cell>
        </row>
        <row r="3">
          <cell r="A3">
            <v>6</v>
          </cell>
          <cell r="B3">
            <v>20100</v>
          </cell>
          <cell r="C3" t="str">
            <v>2012-2013</v>
          </cell>
          <cell r="E3">
            <v>1</v>
          </cell>
          <cell r="F3">
            <v>6</v>
          </cell>
        </row>
        <row r="4">
          <cell r="A4">
            <v>6</v>
          </cell>
          <cell r="B4">
            <v>20100</v>
          </cell>
          <cell r="C4" t="str">
            <v>2013-2014</v>
          </cell>
          <cell r="E4">
            <v>4</v>
          </cell>
          <cell r="F4">
            <v>5</v>
          </cell>
        </row>
        <row r="5">
          <cell r="A5">
            <v>6</v>
          </cell>
          <cell r="B5">
            <v>50100</v>
          </cell>
          <cell r="C5" t="str">
            <v>2011-2012</v>
          </cell>
          <cell r="E5">
            <v>60</v>
          </cell>
          <cell r="F5">
            <v>90</v>
          </cell>
        </row>
        <row r="6">
          <cell r="A6">
            <v>6</v>
          </cell>
          <cell r="B6">
            <v>50100</v>
          </cell>
          <cell r="C6" t="str">
            <v>2012-2013</v>
          </cell>
          <cell r="E6">
            <v>41</v>
          </cell>
          <cell r="F6">
            <v>60</v>
          </cell>
        </row>
        <row r="7">
          <cell r="A7">
            <v>6</v>
          </cell>
          <cell r="B7">
            <v>50100</v>
          </cell>
          <cell r="C7" t="str">
            <v>2013-2014</v>
          </cell>
          <cell r="E7">
            <v>53</v>
          </cell>
          <cell r="F7">
            <v>73</v>
          </cell>
        </row>
        <row r="8">
          <cell r="A8">
            <v>6</v>
          </cell>
          <cell r="B8">
            <v>50200</v>
          </cell>
          <cell r="C8" t="str">
            <v>2011-2012</v>
          </cell>
          <cell r="E8">
            <v>84</v>
          </cell>
          <cell r="F8">
            <v>149</v>
          </cell>
        </row>
        <row r="9">
          <cell r="A9">
            <v>6</v>
          </cell>
          <cell r="B9">
            <v>50200</v>
          </cell>
          <cell r="C9" t="str">
            <v>2012-2013</v>
          </cell>
          <cell r="E9">
            <v>79</v>
          </cell>
          <cell r="F9">
            <v>117</v>
          </cell>
        </row>
        <row r="10">
          <cell r="A10">
            <v>6</v>
          </cell>
          <cell r="B10">
            <v>50200</v>
          </cell>
          <cell r="C10" t="str">
            <v>2013-2014</v>
          </cell>
          <cell r="E10">
            <v>53</v>
          </cell>
          <cell r="F10">
            <v>94</v>
          </cell>
        </row>
        <row r="11">
          <cell r="A11">
            <v>6</v>
          </cell>
          <cell r="B11">
            <v>50210</v>
          </cell>
          <cell r="C11" t="str">
            <v>2011-2012</v>
          </cell>
          <cell r="E11">
            <v>4</v>
          </cell>
          <cell r="F11">
            <v>4</v>
          </cell>
        </row>
        <row r="12">
          <cell r="A12">
            <v>6</v>
          </cell>
          <cell r="B12">
            <v>50210</v>
          </cell>
          <cell r="C12" t="str">
            <v>2012-2013</v>
          </cell>
          <cell r="E12">
            <v>4</v>
          </cell>
          <cell r="F12">
            <v>5</v>
          </cell>
        </row>
        <row r="13">
          <cell r="A13">
            <v>6</v>
          </cell>
          <cell r="B13">
            <v>50210</v>
          </cell>
          <cell r="C13" t="str">
            <v>2013-2014</v>
          </cell>
          <cell r="E13">
            <v>3</v>
          </cell>
          <cell r="F13">
            <v>5</v>
          </cell>
        </row>
        <row r="14">
          <cell r="A14">
            <v>6</v>
          </cell>
          <cell r="B14">
            <v>50400</v>
          </cell>
          <cell r="C14" t="str">
            <v>2011-2012</v>
          </cell>
          <cell r="E14">
            <v>0</v>
          </cell>
          <cell r="F14">
            <v>0</v>
          </cell>
        </row>
        <row r="15">
          <cell r="A15">
            <v>6</v>
          </cell>
          <cell r="B15">
            <v>50400</v>
          </cell>
          <cell r="C15" t="str">
            <v>2012-2013</v>
          </cell>
          <cell r="E15">
            <v>0</v>
          </cell>
          <cell r="F15">
            <v>1</v>
          </cell>
        </row>
        <row r="16">
          <cell r="A16">
            <v>6</v>
          </cell>
          <cell r="B16">
            <v>50400</v>
          </cell>
          <cell r="C16" t="str">
            <v>2013-2014</v>
          </cell>
          <cell r="E16">
            <v>0</v>
          </cell>
          <cell r="F16">
            <v>0</v>
          </cell>
        </row>
        <row r="17">
          <cell r="A17">
            <v>6</v>
          </cell>
          <cell r="B17">
            <v>50600</v>
          </cell>
          <cell r="C17" t="str">
            <v>2011-2012</v>
          </cell>
          <cell r="E17">
            <v>4</v>
          </cell>
          <cell r="F17">
            <v>4</v>
          </cell>
        </row>
        <row r="18">
          <cell r="A18">
            <v>6</v>
          </cell>
          <cell r="B18">
            <v>50600</v>
          </cell>
          <cell r="C18" t="str">
            <v>2012-2013</v>
          </cell>
          <cell r="E18">
            <v>2</v>
          </cell>
          <cell r="F18">
            <v>5</v>
          </cell>
        </row>
        <row r="19">
          <cell r="A19">
            <v>6</v>
          </cell>
          <cell r="B19">
            <v>50600</v>
          </cell>
          <cell r="C19" t="str">
            <v>2013-2014</v>
          </cell>
          <cell r="E19">
            <v>2</v>
          </cell>
          <cell r="F19">
            <v>2</v>
          </cell>
        </row>
        <row r="20">
          <cell r="A20">
            <v>6</v>
          </cell>
          <cell r="B20">
            <v>50640</v>
          </cell>
          <cell r="C20" t="str">
            <v>2011-2012</v>
          </cell>
          <cell r="E20">
            <v>0</v>
          </cell>
          <cell r="F20">
            <v>0</v>
          </cell>
        </row>
        <row r="21">
          <cell r="A21">
            <v>6</v>
          </cell>
          <cell r="B21">
            <v>50640</v>
          </cell>
          <cell r="C21" t="str">
            <v>2012-2013</v>
          </cell>
          <cell r="E21">
            <v>1</v>
          </cell>
          <cell r="F21">
            <v>1</v>
          </cell>
        </row>
        <row r="22">
          <cell r="A22">
            <v>6</v>
          </cell>
          <cell r="B22">
            <v>50640</v>
          </cell>
          <cell r="C22" t="str">
            <v>2013-2014</v>
          </cell>
          <cell r="E22">
            <v>1</v>
          </cell>
          <cell r="F22">
            <v>1</v>
          </cell>
        </row>
        <row r="23">
          <cell r="A23">
            <v>6</v>
          </cell>
          <cell r="B23">
            <v>50800</v>
          </cell>
          <cell r="C23" t="str">
            <v>2011-2012</v>
          </cell>
          <cell r="E23">
            <v>2</v>
          </cell>
          <cell r="F23">
            <v>2</v>
          </cell>
        </row>
        <row r="24">
          <cell r="A24">
            <v>6</v>
          </cell>
          <cell r="B24">
            <v>50800</v>
          </cell>
          <cell r="C24" t="str">
            <v>2012-2013</v>
          </cell>
          <cell r="E24">
            <v>2</v>
          </cell>
          <cell r="F24">
            <v>5</v>
          </cell>
        </row>
        <row r="25">
          <cell r="A25">
            <v>6</v>
          </cell>
          <cell r="B25">
            <v>50800</v>
          </cell>
          <cell r="C25" t="str">
            <v>2013-2014</v>
          </cell>
          <cell r="E25">
            <v>2</v>
          </cell>
          <cell r="F25">
            <v>2</v>
          </cell>
        </row>
        <row r="26">
          <cell r="A26">
            <v>6</v>
          </cell>
          <cell r="B26">
            <v>50900</v>
          </cell>
          <cell r="C26" t="str">
            <v>2011-2012</v>
          </cell>
          <cell r="E26">
            <v>0</v>
          </cell>
          <cell r="F26">
            <v>0</v>
          </cell>
        </row>
        <row r="27">
          <cell r="A27">
            <v>6</v>
          </cell>
          <cell r="B27">
            <v>50900</v>
          </cell>
          <cell r="C27" t="str">
            <v>2012-2013</v>
          </cell>
          <cell r="E27">
            <v>0</v>
          </cell>
          <cell r="F27">
            <v>0</v>
          </cell>
        </row>
        <row r="28">
          <cell r="A28">
            <v>6</v>
          </cell>
          <cell r="B28">
            <v>50900</v>
          </cell>
          <cell r="C28" t="str">
            <v>2013-2014</v>
          </cell>
          <cell r="E28">
            <v>1</v>
          </cell>
          <cell r="F28">
            <v>1</v>
          </cell>
        </row>
        <row r="29">
          <cell r="A29">
            <v>6</v>
          </cell>
          <cell r="B29">
            <v>51100</v>
          </cell>
          <cell r="C29" t="str">
            <v>2011-2012</v>
          </cell>
          <cell r="E29">
            <v>24</v>
          </cell>
          <cell r="F29">
            <v>45</v>
          </cell>
        </row>
        <row r="30">
          <cell r="A30">
            <v>6</v>
          </cell>
          <cell r="B30">
            <v>51100</v>
          </cell>
          <cell r="C30" t="str">
            <v>2012-2013</v>
          </cell>
          <cell r="E30">
            <v>15</v>
          </cell>
          <cell r="F30">
            <v>33</v>
          </cell>
        </row>
        <row r="31">
          <cell r="A31">
            <v>6</v>
          </cell>
          <cell r="B31">
            <v>51100</v>
          </cell>
          <cell r="C31" t="str">
            <v>2013-2014</v>
          </cell>
          <cell r="E31">
            <v>12</v>
          </cell>
          <cell r="F31">
            <v>22</v>
          </cell>
        </row>
        <row r="32">
          <cell r="A32">
            <v>6</v>
          </cell>
          <cell r="B32">
            <v>51200</v>
          </cell>
          <cell r="C32" t="str">
            <v>2011-2012</v>
          </cell>
          <cell r="E32">
            <v>2</v>
          </cell>
          <cell r="F32">
            <v>3</v>
          </cell>
        </row>
        <row r="33">
          <cell r="A33">
            <v>6</v>
          </cell>
          <cell r="B33">
            <v>51200</v>
          </cell>
          <cell r="C33" t="str">
            <v>2012-2013</v>
          </cell>
          <cell r="E33">
            <v>1</v>
          </cell>
          <cell r="F33">
            <v>2</v>
          </cell>
        </row>
        <row r="34">
          <cell r="A34">
            <v>6</v>
          </cell>
          <cell r="B34">
            <v>51200</v>
          </cell>
          <cell r="C34" t="str">
            <v>2013-2014</v>
          </cell>
          <cell r="E34">
            <v>0</v>
          </cell>
          <cell r="F34">
            <v>2</v>
          </cell>
        </row>
        <row r="35">
          <cell r="A35">
            <v>6</v>
          </cell>
          <cell r="B35">
            <v>51400</v>
          </cell>
          <cell r="C35" t="str">
            <v>2011-2012</v>
          </cell>
          <cell r="E35">
            <v>17</v>
          </cell>
          <cell r="F35">
            <v>40</v>
          </cell>
        </row>
        <row r="36">
          <cell r="A36">
            <v>6</v>
          </cell>
          <cell r="B36">
            <v>51400</v>
          </cell>
          <cell r="C36" t="str">
            <v>2012-2013</v>
          </cell>
          <cell r="E36">
            <v>22</v>
          </cell>
          <cell r="F36">
            <v>50</v>
          </cell>
        </row>
        <row r="37">
          <cell r="A37">
            <v>6</v>
          </cell>
          <cell r="B37">
            <v>51400</v>
          </cell>
          <cell r="C37" t="str">
            <v>2013-2014</v>
          </cell>
          <cell r="E37">
            <v>24</v>
          </cell>
          <cell r="F37">
            <v>38</v>
          </cell>
        </row>
        <row r="38">
          <cell r="A38">
            <v>6</v>
          </cell>
          <cell r="B38">
            <v>51410</v>
          </cell>
          <cell r="C38" t="str">
            <v>2011-2012</v>
          </cell>
          <cell r="E38">
            <v>1</v>
          </cell>
          <cell r="F38">
            <v>1</v>
          </cell>
        </row>
        <row r="39">
          <cell r="A39">
            <v>6</v>
          </cell>
          <cell r="B39">
            <v>51410</v>
          </cell>
          <cell r="C39" t="str">
            <v>2012-2013</v>
          </cell>
          <cell r="E39">
            <v>0</v>
          </cell>
          <cell r="F39">
            <v>0</v>
          </cell>
        </row>
        <row r="40">
          <cell r="A40">
            <v>6</v>
          </cell>
          <cell r="B40">
            <v>51410</v>
          </cell>
          <cell r="C40" t="str">
            <v>2013-2014</v>
          </cell>
          <cell r="E40">
            <v>0</v>
          </cell>
          <cell r="F40">
            <v>0</v>
          </cell>
        </row>
        <row r="41">
          <cell r="A41">
            <v>6</v>
          </cell>
          <cell r="B41">
            <v>51420</v>
          </cell>
          <cell r="C41" t="str">
            <v>2011-2012</v>
          </cell>
          <cell r="E41">
            <v>10</v>
          </cell>
          <cell r="F41">
            <v>26</v>
          </cell>
        </row>
        <row r="42">
          <cell r="A42">
            <v>6</v>
          </cell>
          <cell r="B42">
            <v>51420</v>
          </cell>
          <cell r="C42" t="str">
            <v>2012-2013</v>
          </cell>
          <cell r="E42">
            <v>19</v>
          </cell>
          <cell r="F42">
            <v>33</v>
          </cell>
        </row>
        <row r="43">
          <cell r="A43">
            <v>6</v>
          </cell>
          <cell r="B43">
            <v>51420</v>
          </cell>
          <cell r="C43" t="str">
            <v>2013-2014</v>
          </cell>
          <cell r="E43">
            <v>11</v>
          </cell>
          <cell r="F43">
            <v>19</v>
          </cell>
        </row>
        <row r="44">
          <cell r="A44">
            <v>6</v>
          </cell>
          <cell r="B44">
            <v>51800</v>
          </cell>
          <cell r="C44" t="str">
            <v>2011-2012</v>
          </cell>
          <cell r="E44">
            <v>0</v>
          </cell>
          <cell r="F44">
            <v>0</v>
          </cell>
        </row>
        <row r="45">
          <cell r="A45">
            <v>6</v>
          </cell>
          <cell r="B45">
            <v>51800</v>
          </cell>
          <cell r="C45" t="str">
            <v>2012-2013</v>
          </cell>
          <cell r="E45">
            <v>0</v>
          </cell>
          <cell r="F45">
            <v>0</v>
          </cell>
        </row>
        <row r="46">
          <cell r="A46">
            <v>6</v>
          </cell>
          <cell r="B46">
            <v>51800</v>
          </cell>
          <cell r="C46" t="str">
            <v>2013-2014</v>
          </cell>
          <cell r="E46">
            <v>0</v>
          </cell>
          <cell r="F46">
            <v>0</v>
          </cell>
        </row>
        <row r="47">
          <cell r="A47">
            <v>6</v>
          </cell>
          <cell r="B47">
            <v>60200</v>
          </cell>
          <cell r="C47" t="str">
            <v>2011-2012</v>
          </cell>
          <cell r="E47">
            <v>1</v>
          </cell>
          <cell r="F47">
            <v>5</v>
          </cell>
        </row>
        <row r="48">
          <cell r="A48">
            <v>6</v>
          </cell>
          <cell r="B48">
            <v>60200</v>
          </cell>
          <cell r="C48" t="str">
            <v>2012-2013</v>
          </cell>
          <cell r="E48">
            <v>2</v>
          </cell>
          <cell r="F48">
            <v>4</v>
          </cell>
        </row>
        <row r="49">
          <cell r="A49">
            <v>6</v>
          </cell>
          <cell r="B49">
            <v>60200</v>
          </cell>
          <cell r="C49" t="str">
            <v>2013-2014</v>
          </cell>
          <cell r="E49">
            <v>0</v>
          </cell>
          <cell r="F49">
            <v>0</v>
          </cell>
        </row>
        <row r="50">
          <cell r="A50">
            <v>6</v>
          </cell>
          <cell r="B50">
            <v>60420</v>
          </cell>
          <cell r="C50" t="str">
            <v>2011-2012</v>
          </cell>
          <cell r="E50">
            <v>3</v>
          </cell>
          <cell r="F50">
            <v>7</v>
          </cell>
        </row>
        <row r="51">
          <cell r="A51">
            <v>6</v>
          </cell>
          <cell r="B51">
            <v>60420</v>
          </cell>
          <cell r="C51" t="str">
            <v>2012-2013</v>
          </cell>
          <cell r="E51">
            <v>5</v>
          </cell>
          <cell r="F51">
            <v>8</v>
          </cell>
        </row>
        <row r="52">
          <cell r="A52">
            <v>6</v>
          </cell>
          <cell r="B52">
            <v>60420</v>
          </cell>
          <cell r="C52" t="str">
            <v>2013-2014</v>
          </cell>
          <cell r="E52">
            <v>0</v>
          </cell>
          <cell r="F52">
            <v>1</v>
          </cell>
        </row>
        <row r="53">
          <cell r="A53">
            <v>6</v>
          </cell>
          <cell r="B53">
            <v>61000</v>
          </cell>
          <cell r="C53" t="str">
            <v>2011-2012</v>
          </cell>
          <cell r="E53">
            <v>1</v>
          </cell>
          <cell r="F53">
            <v>1</v>
          </cell>
        </row>
        <row r="54">
          <cell r="A54">
            <v>6</v>
          </cell>
          <cell r="B54">
            <v>61000</v>
          </cell>
          <cell r="C54" t="str">
            <v>2012-2013</v>
          </cell>
          <cell r="E54">
            <v>0</v>
          </cell>
          <cell r="F54">
            <v>0</v>
          </cell>
        </row>
        <row r="55">
          <cell r="A55">
            <v>6</v>
          </cell>
          <cell r="B55">
            <v>61000</v>
          </cell>
          <cell r="C55" t="str">
            <v>2013-2014</v>
          </cell>
          <cell r="E55">
            <v>1</v>
          </cell>
          <cell r="F55">
            <v>2</v>
          </cell>
        </row>
        <row r="56">
          <cell r="A56">
            <v>6</v>
          </cell>
          <cell r="B56">
            <v>61430</v>
          </cell>
          <cell r="C56" t="str">
            <v>2011-2012</v>
          </cell>
          <cell r="E56">
            <v>2</v>
          </cell>
          <cell r="F56">
            <v>2</v>
          </cell>
        </row>
        <row r="57">
          <cell r="A57">
            <v>6</v>
          </cell>
          <cell r="B57">
            <v>61430</v>
          </cell>
          <cell r="C57" t="str">
            <v>2012-2013</v>
          </cell>
          <cell r="E57">
            <v>0</v>
          </cell>
          <cell r="F57">
            <v>0</v>
          </cell>
        </row>
        <row r="58">
          <cell r="A58">
            <v>6</v>
          </cell>
          <cell r="B58">
            <v>61430</v>
          </cell>
          <cell r="C58" t="str">
            <v>2013-2014</v>
          </cell>
          <cell r="E58">
            <v>0</v>
          </cell>
          <cell r="F58">
            <v>0</v>
          </cell>
        </row>
        <row r="59">
          <cell r="A59">
            <v>6</v>
          </cell>
          <cell r="B59">
            <v>61440</v>
          </cell>
          <cell r="C59" t="str">
            <v>2011-2012</v>
          </cell>
          <cell r="E59">
            <v>3</v>
          </cell>
          <cell r="F59">
            <v>8</v>
          </cell>
        </row>
        <row r="60">
          <cell r="A60">
            <v>6</v>
          </cell>
          <cell r="B60">
            <v>61440</v>
          </cell>
          <cell r="C60" t="str">
            <v>2012-2013</v>
          </cell>
          <cell r="E60">
            <v>5</v>
          </cell>
          <cell r="F60">
            <v>8</v>
          </cell>
        </row>
        <row r="61">
          <cell r="A61">
            <v>6</v>
          </cell>
          <cell r="B61">
            <v>61440</v>
          </cell>
          <cell r="C61" t="str">
            <v>2013-2014</v>
          </cell>
          <cell r="E61">
            <v>8</v>
          </cell>
          <cell r="F61">
            <v>9</v>
          </cell>
        </row>
        <row r="62">
          <cell r="A62">
            <v>6</v>
          </cell>
          <cell r="B62">
            <v>61450</v>
          </cell>
          <cell r="C62" t="str">
            <v>2011-2012</v>
          </cell>
          <cell r="E62">
            <v>2</v>
          </cell>
          <cell r="F62">
            <v>2</v>
          </cell>
        </row>
        <row r="63">
          <cell r="A63">
            <v>6</v>
          </cell>
          <cell r="B63">
            <v>61450</v>
          </cell>
          <cell r="C63" t="str">
            <v>2012-2013</v>
          </cell>
          <cell r="E63">
            <v>2</v>
          </cell>
          <cell r="F63">
            <v>2</v>
          </cell>
        </row>
        <row r="64">
          <cell r="A64">
            <v>6</v>
          </cell>
          <cell r="B64">
            <v>61450</v>
          </cell>
          <cell r="C64" t="str">
            <v>2013-2014</v>
          </cell>
          <cell r="E64">
            <v>0</v>
          </cell>
          <cell r="F64">
            <v>0</v>
          </cell>
        </row>
        <row r="65">
          <cell r="A65">
            <v>2</v>
          </cell>
          <cell r="B65">
            <v>70000</v>
          </cell>
          <cell r="C65" t="str">
            <v>2011-2012</v>
          </cell>
          <cell r="E65">
            <v>10</v>
          </cell>
          <cell r="F65">
            <v>18</v>
          </cell>
        </row>
        <row r="66">
          <cell r="A66">
            <v>2</v>
          </cell>
          <cell r="B66">
            <v>70000</v>
          </cell>
          <cell r="C66" t="str">
            <v>2012-2013</v>
          </cell>
          <cell r="E66">
            <v>9</v>
          </cell>
          <cell r="F66">
            <v>23</v>
          </cell>
        </row>
        <row r="67">
          <cell r="A67">
            <v>2</v>
          </cell>
          <cell r="B67">
            <v>70000</v>
          </cell>
          <cell r="C67" t="str">
            <v>2013-2014</v>
          </cell>
          <cell r="E67">
            <v>8</v>
          </cell>
          <cell r="F67">
            <v>14</v>
          </cell>
        </row>
        <row r="68">
          <cell r="A68">
            <v>6</v>
          </cell>
          <cell r="B68">
            <v>70200</v>
          </cell>
          <cell r="C68" t="str">
            <v>2011-2012</v>
          </cell>
          <cell r="E68">
            <v>1</v>
          </cell>
          <cell r="F68">
            <v>1</v>
          </cell>
        </row>
        <row r="69">
          <cell r="A69">
            <v>6</v>
          </cell>
          <cell r="B69">
            <v>70200</v>
          </cell>
          <cell r="C69" t="str">
            <v>2012-2013</v>
          </cell>
          <cell r="E69">
            <v>0</v>
          </cell>
          <cell r="F69">
            <v>3</v>
          </cell>
        </row>
        <row r="70">
          <cell r="A70">
            <v>6</v>
          </cell>
          <cell r="B70">
            <v>70200</v>
          </cell>
          <cell r="C70" t="str">
            <v>2013-2014</v>
          </cell>
          <cell r="E70">
            <v>0</v>
          </cell>
          <cell r="F70">
            <v>0</v>
          </cell>
        </row>
        <row r="71">
          <cell r="A71">
            <v>6</v>
          </cell>
          <cell r="B71">
            <v>70710</v>
          </cell>
          <cell r="C71" t="str">
            <v>2011-2012</v>
          </cell>
          <cell r="E71">
            <v>7</v>
          </cell>
          <cell r="F71">
            <v>13</v>
          </cell>
        </row>
        <row r="72">
          <cell r="A72">
            <v>6</v>
          </cell>
          <cell r="B72">
            <v>70710</v>
          </cell>
          <cell r="C72" t="str">
            <v>2012-2013</v>
          </cell>
          <cell r="E72">
            <v>5</v>
          </cell>
          <cell r="F72">
            <v>13</v>
          </cell>
        </row>
        <row r="73">
          <cell r="A73">
            <v>6</v>
          </cell>
          <cell r="B73">
            <v>70710</v>
          </cell>
          <cell r="C73" t="str">
            <v>2013-2014</v>
          </cell>
          <cell r="E73">
            <v>6</v>
          </cell>
          <cell r="F73">
            <v>11</v>
          </cell>
        </row>
        <row r="74">
          <cell r="A74">
            <v>6</v>
          </cell>
          <cell r="B74">
            <v>70730</v>
          </cell>
          <cell r="C74" t="str">
            <v>2011-2012</v>
          </cell>
          <cell r="E74">
            <v>0</v>
          </cell>
          <cell r="F74">
            <v>0</v>
          </cell>
        </row>
        <row r="75">
          <cell r="A75">
            <v>6</v>
          </cell>
          <cell r="B75">
            <v>70730</v>
          </cell>
          <cell r="C75" t="str">
            <v>2012-2013</v>
          </cell>
          <cell r="E75">
            <v>0</v>
          </cell>
          <cell r="F75">
            <v>0</v>
          </cell>
        </row>
        <row r="76">
          <cell r="A76">
            <v>6</v>
          </cell>
          <cell r="B76">
            <v>70730</v>
          </cell>
          <cell r="C76" t="str">
            <v>2013-2014</v>
          </cell>
          <cell r="E76">
            <v>0</v>
          </cell>
          <cell r="F76">
            <v>0</v>
          </cell>
        </row>
        <row r="77">
          <cell r="A77">
            <v>6</v>
          </cell>
          <cell r="B77">
            <v>70800</v>
          </cell>
          <cell r="C77" t="str">
            <v>2011-2012</v>
          </cell>
          <cell r="E77">
            <v>0</v>
          </cell>
          <cell r="F77">
            <v>1</v>
          </cell>
        </row>
        <row r="78">
          <cell r="A78">
            <v>6</v>
          </cell>
          <cell r="B78">
            <v>70800</v>
          </cell>
          <cell r="C78" t="str">
            <v>2012-2013</v>
          </cell>
          <cell r="E78">
            <v>2</v>
          </cell>
          <cell r="F78">
            <v>3</v>
          </cell>
        </row>
        <row r="79">
          <cell r="A79">
            <v>6</v>
          </cell>
          <cell r="B79">
            <v>70800</v>
          </cell>
          <cell r="C79" t="str">
            <v>2013-2014</v>
          </cell>
          <cell r="E79">
            <v>1</v>
          </cell>
          <cell r="F79">
            <v>1</v>
          </cell>
        </row>
        <row r="80">
          <cell r="A80">
            <v>6</v>
          </cell>
          <cell r="B80">
            <v>70810</v>
          </cell>
          <cell r="C80" t="str">
            <v>2011-2012</v>
          </cell>
          <cell r="E80">
            <v>0</v>
          </cell>
          <cell r="F80">
            <v>1</v>
          </cell>
        </row>
        <row r="81">
          <cell r="A81">
            <v>6</v>
          </cell>
          <cell r="B81">
            <v>70810</v>
          </cell>
          <cell r="C81" t="str">
            <v>2012-2013</v>
          </cell>
          <cell r="E81">
            <v>0</v>
          </cell>
          <cell r="F81">
            <v>0</v>
          </cell>
        </row>
        <row r="82">
          <cell r="A82">
            <v>6</v>
          </cell>
          <cell r="B82">
            <v>70810</v>
          </cell>
          <cell r="C82" t="str">
            <v>2013-2014</v>
          </cell>
          <cell r="E82">
            <v>0</v>
          </cell>
          <cell r="F82">
            <v>0</v>
          </cell>
        </row>
        <row r="83">
          <cell r="A83">
            <v>6</v>
          </cell>
          <cell r="B83">
            <v>70820</v>
          </cell>
          <cell r="C83" t="str">
            <v>2011-2012</v>
          </cell>
          <cell r="E83">
            <v>0</v>
          </cell>
          <cell r="F83">
            <v>0</v>
          </cell>
        </row>
        <row r="84">
          <cell r="A84">
            <v>6</v>
          </cell>
          <cell r="B84">
            <v>70820</v>
          </cell>
          <cell r="C84" t="str">
            <v>2012-2013</v>
          </cell>
          <cell r="E84">
            <v>0</v>
          </cell>
          <cell r="F84">
            <v>0</v>
          </cell>
        </row>
        <row r="85">
          <cell r="A85">
            <v>6</v>
          </cell>
          <cell r="B85">
            <v>70820</v>
          </cell>
          <cell r="C85" t="str">
            <v>2013-2014</v>
          </cell>
          <cell r="E85">
            <v>0</v>
          </cell>
          <cell r="F85">
            <v>1</v>
          </cell>
        </row>
        <row r="86">
          <cell r="A86">
            <v>6</v>
          </cell>
          <cell r="B86">
            <v>70900</v>
          </cell>
          <cell r="C86" t="str">
            <v>2011-2012</v>
          </cell>
          <cell r="E86">
            <v>2</v>
          </cell>
          <cell r="F86">
            <v>2</v>
          </cell>
        </row>
        <row r="87">
          <cell r="A87">
            <v>6</v>
          </cell>
          <cell r="B87">
            <v>70900</v>
          </cell>
          <cell r="C87" t="str">
            <v>2012-2013</v>
          </cell>
          <cell r="E87">
            <v>2</v>
          </cell>
          <cell r="F87">
            <v>3</v>
          </cell>
        </row>
        <row r="88">
          <cell r="A88">
            <v>6</v>
          </cell>
          <cell r="B88">
            <v>70900</v>
          </cell>
          <cell r="C88" t="str">
            <v>2013-2014</v>
          </cell>
          <cell r="E88">
            <v>1</v>
          </cell>
          <cell r="F88">
            <v>1</v>
          </cell>
        </row>
        <row r="89">
          <cell r="A89">
            <v>6</v>
          </cell>
          <cell r="B89">
            <v>70910</v>
          </cell>
          <cell r="C89" t="str">
            <v>2011-2012</v>
          </cell>
          <cell r="E89">
            <v>0</v>
          </cell>
          <cell r="F89">
            <v>0</v>
          </cell>
        </row>
        <row r="90">
          <cell r="A90">
            <v>6</v>
          </cell>
          <cell r="B90">
            <v>70910</v>
          </cell>
          <cell r="C90" t="str">
            <v>2012-2013</v>
          </cell>
          <cell r="E90">
            <v>0</v>
          </cell>
          <cell r="F90">
            <v>1</v>
          </cell>
        </row>
        <row r="91">
          <cell r="A91">
            <v>6</v>
          </cell>
          <cell r="B91">
            <v>70910</v>
          </cell>
          <cell r="C91" t="str">
            <v>2013-2014</v>
          </cell>
          <cell r="E91">
            <v>0</v>
          </cell>
          <cell r="F91">
            <v>0</v>
          </cell>
        </row>
        <row r="92">
          <cell r="A92">
            <v>6</v>
          </cell>
          <cell r="B92">
            <v>92400</v>
          </cell>
          <cell r="C92" t="str">
            <v>2011-2012</v>
          </cell>
          <cell r="E92">
            <v>0</v>
          </cell>
          <cell r="F92">
            <v>0</v>
          </cell>
        </row>
        <row r="93">
          <cell r="A93">
            <v>6</v>
          </cell>
          <cell r="B93">
            <v>92400</v>
          </cell>
          <cell r="C93" t="str">
            <v>2012-2013</v>
          </cell>
          <cell r="E93">
            <v>0</v>
          </cell>
          <cell r="F93">
            <v>0</v>
          </cell>
        </row>
        <row r="94">
          <cell r="A94">
            <v>6</v>
          </cell>
          <cell r="B94">
            <v>92400</v>
          </cell>
          <cell r="C94" t="str">
            <v>2013-2014</v>
          </cell>
          <cell r="E94">
            <v>0</v>
          </cell>
          <cell r="F94">
            <v>0</v>
          </cell>
        </row>
        <row r="95">
          <cell r="A95">
            <v>6</v>
          </cell>
          <cell r="B95">
            <v>93400</v>
          </cell>
          <cell r="C95" t="str">
            <v>2011-2012</v>
          </cell>
          <cell r="E95">
            <v>1</v>
          </cell>
          <cell r="F95">
            <v>1</v>
          </cell>
        </row>
        <row r="96">
          <cell r="A96">
            <v>6</v>
          </cell>
          <cell r="B96">
            <v>93400</v>
          </cell>
          <cell r="C96" t="str">
            <v>2012-2013</v>
          </cell>
          <cell r="E96">
            <v>0</v>
          </cell>
          <cell r="F96">
            <v>1</v>
          </cell>
        </row>
        <row r="97">
          <cell r="A97">
            <v>6</v>
          </cell>
          <cell r="B97">
            <v>93400</v>
          </cell>
          <cell r="C97" t="str">
            <v>2013-2014</v>
          </cell>
          <cell r="E97">
            <v>1</v>
          </cell>
          <cell r="F97">
            <v>3</v>
          </cell>
        </row>
        <row r="98">
          <cell r="A98">
            <v>6</v>
          </cell>
          <cell r="B98">
            <v>93440</v>
          </cell>
          <cell r="C98" t="str">
            <v>2011-2012</v>
          </cell>
          <cell r="E98">
            <v>14</v>
          </cell>
          <cell r="F98">
            <v>23</v>
          </cell>
        </row>
        <row r="99">
          <cell r="A99">
            <v>6</v>
          </cell>
          <cell r="B99">
            <v>93440</v>
          </cell>
          <cell r="C99" t="str">
            <v>2012-2013</v>
          </cell>
          <cell r="E99">
            <v>1</v>
          </cell>
          <cell r="F99">
            <v>1</v>
          </cell>
        </row>
        <row r="100">
          <cell r="A100">
            <v>6</v>
          </cell>
          <cell r="B100">
            <v>93440</v>
          </cell>
          <cell r="C100" t="str">
            <v>2013-2014</v>
          </cell>
          <cell r="E100">
            <v>7</v>
          </cell>
          <cell r="F100">
            <v>9</v>
          </cell>
        </row>
        <row r="101">
          <cell r="A101">
            <v>6</v>
          </cell>
          <cell r="B101">
            <v>95300</v>
          </cell>
          <cell r="C101" t="str">
            <v>2011-2012</v>
          </cell>
          <cell r="E101">
            <v>0</v>
          </cell>
          <cell r="F101">
            <v>2</v>
          </cell>
        </row>
        <row r="102">
          <cell r="A102">
            <v>6</v>
          </cell>
          <cell r="B102">
            <v>95300</v>
          </cell>
          <cell r="C102" t="str">
            <v>2012-2013</v>
          </cell>
          <cell r="E102">
            <v>1</v>
          </cell>
          <cell r="F102">
            <v>2</v>
          </cell>
        </row>
        <row r="103">
          <cell r="A103">
            <v>6</v>
          </cell>
          <cell r="B103">
            <v>95300</v>
          </cell>
          <cell r="C103" t="str">
            <v>2013-2014</v>
          </cell>
          <cell r="E103">
            <v>3</v>
          </cell>
          <cell r="F103">
            <v>3</v>
          </cell>
        </row>
        <row r="104">
          <cell r="A104">
            <v>6</v>
          </cell>
          <cell r="B104">
            <v>95330</v>
          </cell>
          <cell r="C104" t="str">
            <v>2011-2012</v>
          </cell>
          <cell r="E104">
            <v>0</v>
          </cell>
          <cell r="F104">
            <v>1</v>
          </cell>
        </row>
        <row r="105">
          <cell r="A105">
            <v>6</v>
          </cell>
          <cell r="B105">
            <v>95330</v>
          </cell>
          <cell r="C105" t="str">
            <v>2012-2013</v>
          </cell>
          <cell r="E105">
            <v>0</v>
          </cell>
          <cell r="F105">
            <v>1</v>
          </cell>
        </row>
        <row r="106">
          <cell r="A106">
            <v>6</v>
          </cell>
          <cell r="B106">
            <v>95330</v>
          </cell>
          <cell r="C106" t="str">
            <v>2013-2014</v>
          </cell>
          <cell r="E106">
            <v>2</v>
          </cell>
          <cell r="F106">
            <v>2</v>
          </cell>
        </row>
        <row r="107">
          <cell r="A107">
            <v>6</v>
          </cell>
          <cell r="B107">
            <v>95600</v>
          </cell>
          <cell r="C107" t="str">
            <v>2011-2012</v>
          </cell>
          <cell r="E107">
            <v>0</v>
          </cell>
          <cell r="F107">
            <v>0</v>
          </cell>
        </row>
        <row r="108">
          <cell r="A108">
            <v>6</v>
          </cell>
          <cell r="B108">
            <v>95600</v>
          </cell>
          <cell r="C108" t="str">
            <v>2012-2013</v>
          </cell>
          <cell r="E108">
            <v>0</v>
          </cell>
          <cell r="F108">
            <v>0</v>
          </cell>
        </row>
        <row r="109">
          <cell r="A109">
            <v>6</v>
          </cell>
          <cell r="B109">
            <v>95600</v>
          </cell>
          <cell r="C109" t="str">
            <v>2013-2014</v>
          </cell>
          <cell r="E109">
            <v>0</v>
          </cell>
          <cell r="F109">
            <v>0</v>
          </cell>
        </row>
        <row r="110">
          <cell r="A110">
            <v>6</v>
          </cell>
          <cell r="B110">
            <v>95630</v>
          </cell>
          <cell r="C110" t="str">
            <v>2011-2012</v>
          </cell>
          <cell r="E110">
            <v>6</v>
          </cell>
          <cell r="F110">
            <v>11</v>
          </cell>
        </row>
        <row r="111">
          <cell r="A111">
            <v>6</v>
          </cell>
          <cell r="B111">
            <v>95630</v>
          </cell>
          <cell r="C111" t="str">
            <v>2012-2013</v>
          </cell>
          <cell r="E111">
            <v>13</v>
          </cell>
          <cell r="F111">
            <v>20</v>
          </cell>
        </row>
        <row r="112">
          <cell r="A112">
            <v>6</v>
          </cell>
          <cell r="B112">
            <v>95630</v>
          </cell>
          <cell r="C112" t="str">
            <v>2013-2014</v>
          </cell>
          <cell r="E112">
            <v>12</v>
          </cell>
          <cell r="F112">
            <v>14</v>
          </cell>
        </row>
        <row r="113">
          <cell r="A113">
            <v>6</v>
          </cell>
          <cell r="B113">
            <v>95650</v>
          </cell>
          <cell r="C113" t="str">
            <v>2011-2012</v>
          </cell>
          <cell r="E113">
            <v>4</v>
          </cell>
          <cell r="F113">
            <v>6</v>
          </cell>
        </row>
        <row r="114">
          <cell r="A114">
            <v>6</v>
          </cell>
          <cell r="B114">
            <v>95650</v>
          </cell>
          <cell r="C114" t="str">
            <v>2012-2013</v>
          </cell>
          <cell r="E114">
            <v>3</v>
          </cell>
          <cell r="F114">
            <v>9</v>
          </cell>
        </row>
        <row r="115">
          <cell r="A115">
            <v>6</v>
          </cell>
          <cell r="B115">
            <v>95650</v>
          </cell>
          <cell r="C115" t="str">
            <v>2013-2014</v>
          </cell>
          <cell r="E115">
            <v>5</v>
          </cell>
          <cell r="F115">
            <v>10</v>
          </cell>
        </row>
        <row r="116">
          <cell r="A116">
            <v>6</v>
          </cell>
          <cell r="B116">
            <v>95800</v>
          </cell>
          <cell r="C116" t="str">
            <v>2011-2012</v>
          </cell>
          <cell r="E116">
            <v>0</v>
          </cell>
          <cell r="F116">
            <v>0</v>
          </cell>
        </row>
        <row r="117">
          <cell r="A117">
            <v>6</v>
          </cell>
          <cell r="B117">
            <v>95800</v>
          </cell>
          <cell r="C117" t="str">
            <v>2012-2013</v>
          </cell>
          <cell r="E117">
            <v>0</v>
          </cell>
          <cell r="F117">
            <v>0</v>
          </cell>
        </row>
        <row r="118">
          <cell r="A118">
            <v>6</v>
          </cell>
          <cell r="B118">
            <v>95800</v>
          </cell>
          <cell r="C118" t="str">
            <v>2013-2014</v>
          </cell>
          <cell r="E118">
            <v>0</v>
          </cell>
          <cell r="F118">
            <v>0</v>
          </cell>
        </row>
        <row r="119">
          <cell r="A119">
            <v>6</v>
          </cell>
          <cell r="B119">
            <v>100600</v>
          </cell>
          <cell r="C119" t="str">
            <v>2011-2012</v>
          </cell>
          <cell r="E119">
            <v>0</v>
          </cell>
          <cell r="F119">
            <v>0</v>
          </cell>
        </row>
        <row r="120">
          <cell r="A120">
            <v>6</v>
          </cell>
          <cell r="B120">
            <v>100600</v>
          </cell>
          <cell r="C120" t="str">
            <v>2012-2013</v>
          </cell>
          <cell r="E120">
            <v>0</v>
          </cell>
          <cell r="F120">
            <v>0</v>
          </cell>
        </row>
        <row r="121">
          <cell r="A121">
            <v>6</v>
          </cell>
          <cell r="B121">
            <v>100600</v>
          </cell>
          <cell r="C121" t="str">
            <v>2013-2014</v>
          </cell>
          <cell r="E121">
            <v>0</v>
          </cell>
          <cell r="F121">
            <v>0</v>
          </cell>
        </row>
        <row r="122">
          <cell r="A122">
            <v>6</v>
          </cell>
          <cell r="B122">
            <v>100810</v>
          </cell>
          <cell r="C122" t="str">
            <v>2011-2012</v>
          </cell>
          <cell r="E122">
            <v>4</v>
          </cell>
          <cell r="F122">
            <v>5</v>
          </cell>
        </row>
        <row r="123">
          <cell r="A123">
            <v>6</v>
          </cell>
          <cell r="B123">
            <v>100810</v>
          </cell>
          <cell r="C123" t="str">
            <v>2012-2013</v>
          </cell>
          <cell r="E123">
            <v>3</v>
          </cell>
          <cell r="F123">
            <v>3</v>
          </cell>
        </row>
        <row r="124">
          <cell r="A124">
            <v>6</v>
          </cell>
          <cell r="B124">
            <v>100810</v>
          </cell>
          <cell r="C124" t="str">
            <v>2013-2014</v>
          </cell>
          <cell r="E124">
            <v>5</v>
          </cell>
          <cell r="F124">
            <v>6</v>
          </cell>
        </row>
        <row r="125">
          <cell r="A125">
            <v>6</v>
          </cell>
          <cell r="B125">
            <v>101200</v>
          </cell>
          <cell r="C125" t="str">
            <v>2011-2012</v>
          </cell>
          <cell r="E125">
            <v>8</v>
          </cell>
          <cell r="F125">
            <v>16</v>
          </cell>
        </row>
        <row r="126">
          <cell r="A126">
            <v>6</v>
          </cell>
          <cell r="B126">
            <v>101200</v>
          </cell>
          <cell r="C126" t="str">
            <v>2012-2013</v>
          </cell>
          <cell r="E126">
            <v>5</v>
          </cell>
          <cell r="F126">
            <v>11</v>
          </cell>
        </row>
        <row r="127">
          <cell r="A127">
            <v>6</v>
          </cell>
          <cell r="B127">
            <v>101200</v>
          </cell>
          <cell r="C127" t="str">
            <v>2013-2014</v>
          </cell>
          <cell r="E127">
            <v>8</v>
          </cell>
          <cell r="F127">
            <v>10</v>
          </cell>
        </row>
        <row r="128">
          <cell r="A128">
            <v>6</v>
          </cell>
          <cell r="B128">
            <v>101300</v>
          </cell>
          <cell r="C128" t="str">
            <v>2011-2012</v>
          </cell>
          <cell r="E128">
            <v>2</v>
          </cell>
          <cell r="F128">
            <v>3</v>
          </cell>
        </row>
        <row r="129">
          <cell r="A129">
            <v>6</v>
          </cell>
          <cell r="B129">
            <v>101300</v>
          </cell>
          <cell r="C129" t="str">
            <v>2012-2013</v>
          </cell>
          <cell r="E129">
            <v>2</v>
          </cell>
          <cell r="F129">
            <v>4</v>
          </cell>
        </row>
        <row r="130">
          <cell r="A130">
            <v>6</v>
          </cell>
          <cell r="B130">
            <v>101300</v>
          </cell>
          <cell r="C130" t="str">
            <v>2013-2014</v>
          </cell>
          <cell r="E130">
            <v>0</v>
          </cell>
          <cell r="F130">
            <v>1</v>
          </cell>
        </row>
        <row r="131">
          <cell r="A131">
            <v>6</v>
          </cell>
          <cell r="B131">
            <v>10300</v>
          </cell>
          <cell r="C131" t="str">
            <v>2011-2012</v>
          </cell>
          <cell r="E131">
            <v>1</v>
          </cell>
          <cell r="F131">
            <v>1</v>
          </cell>
        </row>
        <row r="132">
          <cell r="A132">
            <v>6</v>
          </cell>
          <cell r="B132">
            <v>10300</v>
          </cell>
          <cell r="C132" t="str">
            <v>2012-2013</v>
          </cell>
          <cell r="E132">
            <v>2</v>
          </cell>
          <cell r="F132">
            <v>3</v>
          </cell>
        </row>
        <row r="133">
          <cell r="A133">
            <v>6</v>
          </cell>
          <cell r="B133">
            <v>10300</v>
          </cell>
          <cell r="C133" t="str">
            <v>2013-2014</v>
          </cell>
          <cell r="E133">
            <v>1</v>
          </cell>
          <cell r="F133">
            <v>3</v>
          </cell>
        </row>
        <row r="134">
          <cell r="A134">
            <v>6</v>
          </cell>
          <cell r="B134">
            <v>120820</v>
          </cell>
          <cell r="C134" t="str">
            <v>2011-2012</v>
          </cell>
          <cell r="E134">
            <v>3</v>
          </cell>
          <cell r="F134">
            <v>8</v>
          </cell>
        </row>
        <row r="135">
          <cell r="A135">
            <v>6</v>
          </cell>
          <cell r="B135">
            <v>120820</v>
          </cell>
          <cell r="C135" t="str">
            <v>2012-2013</v>
          </cell>
          <cell r="E135">
            <v>7</v>
          </cell>
          <cell r="F135">
            <v>15</v>
          </cell>
        </row>
        <row r="136">
          <cell r="A136">
            <v>6</v>
          </cell>
          <cell r="B136">
            <v>120820</v>
          </cell>
          <cell r="C136" t="str">
            <v>2013-2014</v>
          </cell>
          <cell r="E136">
            <v>9</v>
          </cell>
          <cell r="F136">
            <v>14</v>
          </cell>
        </row>
        <row r="137">
          <cell r="A137">
            <v>6</v>
          </cell>
          <cell r="B137">
            <v>123010</v>
          </cell>
          <cell r="C137" t="str">
            <v>2011-2012</v>
          </cell>
          <cell r="E137">
            <v>64</v>
          </cell>
          <cell r="F137">
            <v>81</v>
          </cell>
        </row>
        <row r="138">
          <cell r="A138">
            <v>6</v>
          </cell>
          <cell r="B138">
            <v>123010</v>
          </cell>
          <cell r="C138" t="str">
            <v>2012-2013</v>
          </cell>
          <cell r="E138">
            <v>37</v>
          </cell>
          <cell r="F138">
            <v>52</v>
          </cell>
        </row>
        <row r="139">
          <cell r="A139">
            <v>6</v>
          </cell>
          <cell r="B139">
            <v>123010</v>
          </cell>
          <cell r="C139" t="str">
            <v>2013-2014</v>
          </cell>
          <cell r="E139">
            <v>44</v>
          </cell>
          <cell r="F139">
            <v>50</v>
          </cell>
        </row>
        <row r="140">
          <cell r="A140">
            <v>6</v>
          </cell>
          <cell r="B140">
            <v>125000</v>
          </cell>
          <cell r="C140" t="str">
            <v>2011-2012</v>
          </cell>
          <cell r="E140">
            <v>3</v>
          </cell>
          <cell r="F140">
            <v>4</v>
          </cell>
        </row>
        <row r="141">
          <cell r="A141">
            <v>6</v>
          </cell>
          <cell r="B141">
            <v>125000</v>
          </cell>
          <cell r="C141" t="str">
            <v>2012-2013</v>
          </cell>
          <cell r="E141">
            <v>0</v>
          </cell>
          <cell r="F141">
            <v>0</v>
          </cell>
        </row>
        <row r="142">
          <cell r="A142">
            <v>6</v>
          </cell>
          <cell r="B142">
            <v>125000</v>
          </cell>
          <cell r="C142" t="str">
            <v>2013-2014</v>
          </cell>
          <cell r="E142">
            <v>0</v>
          </cell>
          <cell r="F142">
            <v>1</v>
          </cell>
        </row>
        <row r="143">
          <cell r="A143">
            <v>6</v>
          </cell>
          <cell r="B143">
            <v>126000</v>
          </cell>
          <cell r="C143" t="str">
            <v>2011-2012</v>
          </cell>
          <cell r="E143">
            <v>11</v>
          </cell>
          <cell r="F143">
            <v>24</v>
          </cell>
        </row>
        <row r="144">
          <cell r="A144">
            <v>6</v>
          </cell>
          <cell r="B144">
            <v>126000</v>
          </cell>
          <cell r="C144" t="str">
            <v>2012-2013</v>
          </cell>
          <cell r="E144">
            <v>10</v>
          </cell>
          <cell r="F144">
            <v>19</v>
          </cell>
        </row>
        <row r="145">
          <cell r="A145">
            <v>6</v>
          </cell>
          <cell r="B145">
            <v>126000</v>
          </cell>
          <cell r="C145" t="str">
            <v>2013-2014</v>
          </cell>
          <cell r="E145">
            <v>14</v>
          </cell>
          <cell r="F145">
            <v>27</v>
          </cell>
        </row>
        <row r="146">
          <cell r="A146">
            <v>6</v>
          </cell>
          <cell r="B146">
            <v>130500</v>
          </cell>
          <cell r="C146" t="str">
            <v>2011-2012</v>
          </cell>
          <cell r="E146">
            <v>29</v>
          </cell>
          <cell r="F146">
            <v>42</v>
          </cell>
        </row>
        <row r="147">
          <cell r="A147">
            <v>6</v>
          </cell>
          <cell r="B147">
            <v>130500</v>
          </cell>
          <cell r="C147" t="str">
            <v>2012-2013</v>
          </cell>
          <cell r="E147">
            <v>29</v>
          </cell>
          <cell r="F147">
            <v>41</v>
          </cell>
        </row>
        <row r="148">
          <cell r="A148">
            <v>6</v>
          </cell>
          <cell r="B148">
            <v>130500</v>
          </cell>
          <cell r="C148" t="str">
            <v>2013-2014</v>
          </cell>
          <cell r="E148">
            <v>19</v>
          </cell>
          <cell r="F148">
            <v>23</v>
          </cell>
        </row>
        <row r="149">
          <cell r="A149">
            <v>6</v>
          </cell>
          <cell r="B149">
            <v>130550</v>
          </cell>
          <cell r="C149" t="str">
            <v>2011-2012</v>
          </cell>
          <cell r="E149">
            <v>2</v>
          </cell>
          <cell r="F149">
            <v>2</v>
          </cell>
        </row>
        <row r="150">
          <cell r="A150">
            <v>6</v>
          </cell>
          <cell r="B150">
            <v>130550</v>
          </cell>
          <cell r="C150" t="str">
            <v>2012-2013</v>
          </cell>
          <cell r="E150">
            <v>2</v>
          </cell>
          <cell r="F150">
            <v>2</v>
          </cell>
        </row>
        <row r="151">
          <cell r="A151">
            <v>6</v>
          </cell>
          <cell r="B151">
            <v>130550</v>
          </cell>
          <cell r="C151" t="str">
            <v>2013-2014</v>
          </cell>
          <cell r="E151">
            <v>0</v>
          </cell>
          <cell r="F151">
            <v>0</v>
          </cell>
        </row>
        <row r="152">
          <cell r="A152">
            <v>6</v>
          </cell>
          <cell r="B152">
            <v>130580</v>
          </cell>
          <cell r="C152" t="str">
            <v>2011-2012</v>
          </cell>
          <cell r="E152">
            <v>0</v>
          </cell>
          <cell r="F152">
            <v>0</v>
          </cell>
        </row>
        <row r="153">
          <cell r="A153">
            <v>6</v>
          </cell>
          <cell r="B153">
            <v>130580</v>
          </cell>
          <cell r="C153" t="str">
            <v>2012-2013</v>
          </cell>
          <cell r="E153">
            <v>0</v>
          </cell>
          <cell r="F153">
            <v>0</v>
          </cell>
        </row>
        <row r="154">
          <cell r="A154">
            <v>6</v>
          </cell>
          <cell r="B154">
            <v>130580</v>
          </cell>
          <cell r="C154" t="str">
            <v>2013-2014</v>
          </cell>
          <cell r="E154">
            <v>1</v>
          </cell>
          <cell r="F154">
            <v>3</v>
          </cell>
        </row>
        <row r="155">
          <cell r="A155">
            <v>6</v>
          </cell>
          <cell r="B155">
            <v>130590</v>
          </cell>
          <cell r="C155" t="str">
            <v>2011-2012</v>
          </cell>
          <cell r="E155">
            <v>1</v>
          </cell>
          <cell r="F155">
            <v>1</v>
          </cell>
        </row>
        <row r="156">
          <cell r="A156">
            <v>6</v>
          </cell>
          <cell r="B156">
            <v>130590</v>
          </cell>
          <cell r="C156" t="str">
            <v>2012-2013</v>
          </cell>
          <cell r="E156">
            <v>0</v>
          </cell>
          <cell r="F156">
            <v>0</v>
          </cell>
        </row>
        <row r="157">
          <cell r="A157">
            <v>6</v>
          </cell>
          <cell r="B157">
            <v>130590</v>
          </cell>
          <cell r="C157" t="str">
            <v>2013-2014</v>
          </cell>
          <cell r="E157">
            <v>0</v>
          </cell>
          <cell r="F157">
            <v>0</v>
          </cell>
        </row>
        <row r="158">
          <cell r="A158">
            <v>6</v>
          </cell>
          <cell r="B158">
            <v>130620</v>
          </cell>
          <cell r="C158" t="str">
            <v>2011-2012</v>
          </cell>
          <cell r="E158">
            <v>9</v>
          </cell>
          <cell r="F158">
            <v>13</v>
          </cell>
        </row>
        <row r="159">
          <cell r="A159">
            <v>6</v>
          </cell>
          <cell r="B159">
            <v>130620</v>
          </cell>
          <cell r="C159" t="str">
            <v>2012-2013</v>
          </cell>
          <cell r="E159">
            <v>7</v>
          </cell>
          <cell r="F159">
            <v>11</v>
          </cell>
        </row>
        <row r="160">
          <cell r="A160">
            <v>6</v>
          </cell>
          <cell r="B160">
            <v>130620</v>
          </cell>
          <cell r="C160" t="str">
            <v>2013-2014</v>
          </cell>
          <cell r="E160">
            <v>2</v>
          </cell>
          <cell r="F160">
            <v>3</v>
          </cell>
        </row>
        <row r="161">
          <cell r="A161">
            <v>6</v>
          </cell>
          <cell r="B161">
            <v>130630</v>
          </cell>
          <cell r="C161" t="str">
            <v>2011-2012</v>
          </cell>
          <cell r="E161">
            <v>15</v>
          </cell>
          <cell r="F161">
            <v>25</v>
          </cell>
        </row>
        <row r="162">
          <cell r="A162">
            <v>6</v>
          </cell>
          <cell r="B162">
            <v>130630</v>
          </cell>
          <cell r="C162" t="str">
            <v>2012-2013</v>
          </cell>
          <cell r="E162">
            <v>11</v>
          </cell>
          <cell r="F162">
            <v>20</v>
          </cell>
        </row>
        <row r="163">
          <cell r="A163">
            <v>6</v>
          </cell>
          <cell r="B163">
            <v>130630</v>
          </cell>
          <cell r="C163" t="str">
            <v>2013-2014</v>
          </cell>
          <cell r="E163">
            <v>7</v>
          </cell>
          <cell r="F163">
            <v>14</v>
          </cell>
        </row>
        <row r="164">
          <cell r="A164">
            <v>6</v>
          </cell>
          <cell r="B164">
            <v>130700</v>
          </cell>
          <cell r="C164" t="str">
            <v>2011-2012</v>
          </cell>
          <cell r="E164">
            <v>2</v>
          </cell>
          <cell r="F164">
            <v>3</v>
          </cell>
        </row>
        <row r="165">
          <cell r="A165">
            <v>6</v>
          </cell>
          <cell r="B165">
            <v>130700</v>
          </cell>
          <cell r="C165" t="str">
            <v>2012-2013</v>
          </cell>
          <cell r="E165">
            <v>7</v>
          </cell>
          <cell r="F165">
            <v>12</v>
          </cell>
        </row>
        <row r="166">
          <cell r="A166">
            <v>6</v>
          </cell>
          <cell r="B166">
            <v>130700</v>
          </cell>
          <cell r="C166" t="str">
            <v>2013-2014</v>
          </cell>
          <cell r="E166">
            <v>11</v>
          </cell>
          <cell r="F166">
            <v>13</v>
          </cell>
        </row>
        <row r="167">
          <cell r="A167">
            <v>6</v>
          </cell>
          <cell r="B167">
            <v>130710</v>
          </cell>
          <cell r="C167" t="str">
            <v>2011-2012</v>
          </cell>
          <cell r="E167">
            <v>2</v>
          </cell>
          <cell r="F167">
            <v>4</v>
          </cell>
        </row>
        <row r="168">
          <cell r="A168">
            <v>6</v>
          </cell>
          <cell r="B168">
            <v>130710</v>
          </cell>
          <cell r="C168" t="str">
            <v>2012-2013</v>
          </cell>
          <cell r="E168">
            <v>3</v>
          </cell>
          <cell r="F168">
            <v>3</v>
          </cell>
        </row>
        <row r="169">
          <cell r="A169">
            <v>6</v>
          </cell>
          <cell r="B169">
            <v>130710</v>
          </cell>
          <cell r="C169" t="str">
            <v>2013-2014</v>
          </cell>
          <cell r="E169">
            <v>1</v>
          </cell>
          <cell r="F169">
            <v>1</v>
          </cell>
        </row>
        <row r="170">
          <cell r="A170">
            <v>6</v>
          </cell>
          <cell r="B170">
            <v>210440</v>
          </cell>
          <cell r="C170" t="str">
            <v>2011-2012</v>
          </cell>
          <cell r="E170">
            <v>16</v>
          </cell>
          <cell r="F170">
            <v>29</v>
          </cell>
        </row>
        <row r="171">
          <cell r="A171">
            <v>6</v>
          </cell>
          <cell r="B171">
            <v>210440</v>
          </cell>
          <cell r="C171" t="str">
            <v>2012-2013</v>
          </cell>
          <cell r="E171">
            <v>16</v>
          </cell>
          <cell r="F171">
            <v>28</v>
          </cell>
        </row>
        <row r="172">
          <cell r="A172">
            <v>6</v>
          </cell>
          <cell r="B172">
            <v>210440</v>
          </cell>
          <cell r="C172" t="str">
            <v>2013-2014</v>
          </cell>
          <cell r="E172">
            <v>14</v>
          </cell>
          <cell r="F172">
            <v>17</v>
          </cell>
        </row>
        <row r="173">
          <cell r="A173">
            <v>6</v>
          </cell>
          <cell r="B173">
            <v>210500</v>
          </cell>
          <cell r="C173" t="str">
            <v>2011-2012</v>
          </cell>
          <cell r="E173">
            <v>9</v>
          </cell>
          <cell r="F173">
            <v>13</v>
          </cell>
        </row>
        <row r="174">
          <cell r="A174">
            <v>6</v>
          </cell>
          <cell r="B174">
            <v>210500</v>
          </cell>
          <cell r="C174" t="str">
            <v>2012-2013</v>
          </cell>
          <cell r="E174">
            <v>15</v>
          </cell>
          <cell r="F174">
            <v>23</v>
          </cell>
        </row>
        <row r="175">
          <cell r="A175">
            <v>6</v>
          </cell>
          <cell r="B175">
            <v>210500</v>
          </cell>
          <cell r="C175" t="str">
            <v>2013-2014</v>
          </cell>
          <cell r="E175">
            <v>14</v>
          </cell>
          <cell r="F175">
            <v>20</v>
          </cell>
        </row>
        <row r="176">
          <cell r="A176">
            <v>6</v>
          </cell>
          <cell r="B176">
            <v>210540</v>
          </cell>
          <cell r="C176" t="str">
            <v>2011-2012</v>
          </cell>
          <cell r="E176">
            <v>1</v>
          </cell>
          <cell r="F176">
            <v>1</v>
          </cell>
        </row>
        <row r="177">
          <cell r="A177">
            <v>6</v>
          </cell>
          <cell r="B177">
            <v>210540</v>
          </cell>
          <cell r="C177" t="str">
            <v>2012-2013</v>
          </cell>
          <cell r="E177">
            <v>0</v>
          </cell>
          <cell r="F177">
            <v>0</v>
          </cell>
        </row>
        <row r="178">
          <cell r="A178">
            <v>6</v>
          </cell>
          <cell r="B178">
            <v>210540</v>
          </cell>
          <cell r="C178" t="str">
            <v>2013-2014</v>
          </cell>
          <cell r="E178">
            <v>0</v>
          </cell>
          <cell r="F178">
            <v>0</v>
          </cell>
        </row>
        <row r="179">
          <cell r="A179">
            <v>6</v>
          </cell>
          <cell r="B179">
            <v>213300</v>
          </cell>
          <cell r="C179" t="str">
            <v>2011-2012</v>
          </cell>
          <cell r="E179">
            <v>45</v>
          </cell>
          <cell r="F179">
            <v>55</v>
          </cell>
        </row>
        <row r="180">
          <cell r="A180">
            <v>6</v>
          </cell>
          <cell r="B180">
            <v>213300</v>
          </cell>
          <cell r="C180" t="str">
            <v>2012-2013</v>
          </cell>
          <cell r="E180">
            <v>10</v>
          </cell>
          <cell r="F180">
            <v>12</v>
          </cell>
        </row>
        <row r="181">
          <cell r="A181">
            <v>6</v>
          </cell>
          <cell r="B181">
            <v>213300</v>
          </cell>
          <cell r="C181" t="str">
            <v>2013-2014</v>
          </cell>
          <cell r="E181">
            <v>28</v>
          </cell>
          <cell r="F181">
            <v>31</v>
          </cell>
        </row>
        <row r="182">
          <cell r="A182">
            <v>6</v>
          </cell>
          <cell r="B182">
            <v>213350</v>
          </cell>
          <cell r="C182" t="str">
            <v>2011-2012</v>
          </cell>
          <cell r="E182">
            <v>2</v>
          </cell>
          <cell r="F182">
            <v>5</v>
          </cell>
        </row>
        <row r="183">
          <cell r="A183">
            <v>6</v>
          </cell>
          <cell r="B183">
            <v>213350</v>
          </cell>
          <cell r="C183" t="str">
            <v>2012-2013</v>
          </cell>
          <cell r="E183">
            <v>14</v>
          </cell>
          <cell r="F183">
            <v>18</v>
          </cell>
        </row>
        <row r="184">
          <cell r="A184">
            <v>6</v>
          </cell>
          <cell r="B184">
            <v>213350</v>
          </cell>
          <cell r="C184" t="str">
            <v>2013-2014</v>
          </cell>
          <cell r="E184">
            <v>15</v>
          </cell>
          <cell r="F184">
            <v>17</v>
          </cell>
        </row>
        <row r="185">
          <cell r="A185">
            <v>6</v>
          </cell>
          <cell r="B185">
            <v>20100</v>
          </cell>
          <cell r="C185" t="str">
            <v>2010-2011</v>
          </cell>
          <cell r="E185">
            <v>3</v>
          </cell>
          <cell r="F185">
            <v>4</v>
          </cell>
        </row>
        <row r="186">
          <cell r="A186">
            <v>6</v>
          </cell>
          <cell r="B186">
            <v>50100</v>
          </cell>
          <cell r="C186" t="str">
            <v>2010-2011</v>
          </cell>
          <cell r="E186">
            <v>53</v>
          </cell>
          <cell r="F186">
            <v>77</v>
          </cell>
        </row>
        <row r="187">
          <cell r="A187">
            <v>6</v>
          </cell>
          <cell r="B187">
            <v>50200</v>
          </cell>
          <cell r="C187" t="str">
            <v>2010-2011</v>
          </cell>
          <cell r="E187">
            <v>75</v>
          </cell>
          <cell r="F187">
            <v>111</v>
          </cell>
        </row>
        <row r="188">
          <cell r="A188">
            <v>6</v>
          </cell>
          <cell r="B188">
            <v>50210</v>
          </cell>
          <cell r="C188" t="str">
            <v>2010-2011</v>
          </cell>
          <cell r="E188">
            <v>2</v>
          </cell>
          <cell r="F188">
            <v>3</v>
          </cell>
        </row>
        <row r="189">
          <cell r="A189">
            <v>6</v>
          </cell>
          <cell r="B189">
            <v>50400</v>
          </cell>
          <cell r="C189" t="str">
            <v>2010-2011</v>
          </cell>
          <cell r="E189">
            <v>0</v>
          </cell>
          <cell r="F189">
            <v>1</v>
          </cell>
        </row>
        <row r="190">
          <cell r="A190">
            <v>6</v>
          </cell>
          <cell r="B190">
            <v>50600</v>
          </cell>
          <cell r="C190" t="str">
            <v>2010-2011</v>
          </cell>
          <cell r="E190">
            <v>0</v>
          </cell>
          <cell r="F190">
            <v>2</v>
          </cell>
        </row>
        <row r="191">
          <cell r="A191">
            <v>6</v>
          </cell>
          <cell r="B191">
            <v>50640</v>
          </cell>
          <cell r="C191" t="str">
            <v>2010-2011</v>
          </cell>
          <cell r="E191">
            <v>0</v>
          </cell>
          <cell r="F191">
            <v>0</v>
          </cell>
        </row>
        <row r="192">
          <cell r="A192">
            <v>6</v>
          </cell>
          <cell r="B192">
            <v>50800</v>
          </cell>
          <cell r="C192" t="str">
            <v>2010-2011</v>
          </cell>
          <cell r="E192">
            <v>2</v>
          </cell>
          <cell r="F192">
            <v>2</v>
          </cell>
        </row>
        <row r="193">
          <cell r="A193">
            <v>6</v>
          </cell>
          <cell r="B193">
            <v>51100</v>
          </cell>
          <cell r="C193" t="str">
            <v>2010-2011</v>
          </cell>
          <cell r="E193">
            <v>19</v>
          </cell>
          <cell r="F193">
            <v>37</v>
          </cell>
        </row>
        <row r="194">
          <cell r="A194">
            <v>6</v>
          </cell>
          <cell r="B194">
            <v>51200</v>
          </cell>
          <cell r="C194" t="str">
            <v>2010-2011</v>
          </cell>
          <cell r="E194">
            <v>4</v>
          </cell>
          <cell r="F194">
            <v>4</v>
          </cell>
        </row>
        <row r="195">
          <cell r="A195">
            <v>6</v>
          </cell>
          <cell r="B195">
            <v>51400</v>
          </cell>
          <cell r="C195" t="str">
            <v>2010-2011</v>
          </cell>
          <cell r="E195">
            <v>24</v>
          </cell>
          <cell r="F195">
            <v>50</v>
          </cell>
        </row>
        <row r="196">
          <cell r="A196">
            <v>6</v>
          </cell>
          <cell r="B196">
            <v>51410</v>
          </cell>
          <cell r="C196" t="str">
            <v>2010-2011</v>
          </cell>
          <cell r="E196">
            <v>0</v>
          </cell>
          <cell r="F196">
            <v>0</v>
          </cell>
        </row>
        <row r="197">
          <cell r="A197">
            <v>6</v>
          </cell>
          <cell r="B197">
            <v>51420</v>
          </cell>
          <cell r="C197" t="str">
            <v>2010-2011</v>
          </cell>
          <cell r="E197">
            <v>5</v>
          </cell>
          <cell r="F197">
            <v>10</v>
          </cell>
        </row>
        <row r="198">
          <cell r="A198">
            <v>6</v>
          </cell>
          <cell r="B198">
            <v>51800</v>
          </cell>
          <cell r="C198" t="str">
            <v>2010-2011</v>
          </cell>
          <cell r="E198">
            <v>0</v>
          </cell>
          <cell r="F198">
            <v>0</v>
          </cell>
        </row>
        <row r="199">
          <cell r="A199">
            <v>6</v>
          </cell>
          <cell r="B199">
            <v>60200</v>
          </cell>
          <cell r="C199" t="str">
            <v>2010-2011</v>
          </cell>
          <cell r="E199">
            <v>2</v>
          </cell>
          <cell r="F199">
            <v>3</v>
          </cell>
        </row>
        <row r="200">
          <cell r="A200">
            <v>6</v>
          </cell>
          <cell r="B200">
            <v>60420</v>
          </cell>
          <cell r="C200" t="str">
            <v>2010-2011</v>
          </cell>
          <cell r="E200">
            <v>3</v>
          </cell>
          <cell r="F200">
            <v>6</v>
          </cell>
        </row>
        <row r="201">
          <cell r="A201">
            <v>6</v>
          </cell>
          <cell r="B201">
            <v>61000</v>
          </cell>
          <cell r="C201" t="str">
            <v>2010-2011</v>
          </cell>
          <cell r="E201">
            <v>0</v>
          </cell>
          <cell r="F201">
            <v>1</v>
          </cell>
        </row>
        <row r="202">
          <cell r="A202">
            <v>6</v>
          </cell>
          <cell r="B202">
            <v>302010</v>
          </cell>
          <cell r="C202" t="str">
            <v>2011-2012</v>
          </cell>
          <cell r="E202">
            <v>0</v>
          </cell>
          <cell r="F202">
            <v>1</v>
          </cell>
        </row>
        <row r="203">
          <cell r="A203">
            <v>6</v>
          </cell>
          <cell r="B203">
            <v>302010</v>
          </cell>
          <cell r="C203" t="str">
            <v>2012-2013</v>
          </cell>
          <cell r="E203">
            <v>0</v>
          </cell>
          <cell r="F203">
            <v>2</v>
          </cell>
        </row>
        <row r="204">
          <cell r="A204">
            <v>6</v>
          </cell>
          <cell r="B204">
            <v>302010</v>
          </cell>
          <cell r="C204" t="str">
            <v>2013-2014</v>
          </cell>
          <cell r="E204">
            <v>0</v>
          </cell>
          <cell r="F204">
            <v>2</v>
          </cell>
        </row>
        <row r="205">
          <cell r="A205">
            <v>6</v>
          </cell>
          <cell r="B205">
            <v>302020</v>
          </cell>
          <cell r="C205" t="str">
            <v>2011-2012</v>
          </cell>
          <cell r="E205">
            <v>6</v>
          </cell>
          <cell r="F205">
            <v>8</v>
          </cell>
        </row>
        <row r="206">
          <cell r="A206">
            <v>6</v>
          </cell>
          <cell r="B206">
            <v>302020</v>
          </cell>
          <cell r="C206" t="str">
            <v>2012-2013</v>
          </cell>
          <cell r="E206">
            <v>4</v>
          </cell>
          <cell r="F206">
            <v>5</v>
          </cell>
        </row>
        <row r="207">
          <cell r="A207">
            <v>6</v>
          </cell>
          <cell r="B207">
            <v>302020</v>
          </cell>
          <cell r="C207" t="str">
            <v>2013-2014</v>
          </cell>
          <cell r="E207">
            <v>5</v>
          </cell>
          <cell r="F207">
            <v>7</v>
          </cell>
        </row>
        <row r="208">
          <cell r="A208">
            <v>6</v>
          </cell>
          <cell r="B208">
            <v>302040</v>
          </cell>
          <cell r="C208" t="str">
            <v>2011-2012</v>
          </cell>
          <cell r="E208">
            <v>6</v>
          </cell>
          <cell r="F208">
            <v>9</v>
          </cell>
        </row>
        <row r="209">
          <cell r="A209">
            <v>6</v>
          </cell>
          <cell r="B209">
            <v>302040</v>
          </cell>
          <cell r="C209" t="str">
            <v>2012-2013</v>
          </cell>
          <cell r="E209">
            <v>9</v>
          </cell>
          <cell r="F209">
            <v>11</v>
          </cell>
        </row>
        <row r="210">
          <cell r="A210">
            <v>6</v>
          </cell>
          <cell r="B210">
            <v>302040</v>
          </cell>
          <cell r="C210" t="str">
            <v>2013-2014</v>
          </cell>
          <cell r="E210">
            <v>7</v>
          </cell>
          <cell r="F210">
            <v>10</v>
          </cell>
        </row>
        <row r="211">
          <cell r="A211">
            <v>2</v>
          </cell>
          <cell r="B211">
            <v>70000</v>
          </cell>
          <cell r="C211" t="str">
            <v>2010-2011</v>
          </cell>
          <cell r="E211">
            <v>11</v>
          </cell>
          <cell r="F211">
            <v>20</v>
          </cell>
        </row>
        <row r="212">
          <cell r="A212">
            <v>6</v>
          </cell>
          <cell r="B212">
            <v>70100</v>
          </cell>
          <cell r="C212" t="str">
            <v>2010-2011</v>
          </cell>
          <cell r="E212">
            <v>0</v>
          </cell>
          <cell r="F212">
            <v>0</v>
          </cell>
        </row>
        <row r="213">
          <cell r="A213">
            <v>6</v>
          </cell>
          <cell r="B213">
            <v>70200</v>
          </cell>
          <cell r="C213" t="str">
            <v>2010-2011</v>
          </cell>
          <cell r="E213">
            <v>1</v>
          </cell>
          <cell r="F213">
            <v>1</v>
          </cell>
        </row>
        <row r="214">
          <cell r="A214">
            <v>6</v>
          </cell>
          <cell r="B214">
            <v>70710</v>
          </cell>
          <cell r="C214" t="str">
            <v>2010-2011</v>
          </cell>
          <cell r="E214">
            <v>8</v>
          </cell>
          <cell r="F214">
            <v>16</v>
          </cell>
        </row>
        <row r="215">
          <cell r="A215">
            <v>6</v>
          </cell>
          <cell r="B215">
            <v>70730</v>
          </cell>
          <cell r="C215" t="str">
            <v>2010-2011</v>
          </cell>
          <cell r="E215">
            <v>0</v>
          </cell>
          <cell r="F215">
            <v>0</v>
          </cell>
        </row>
        <row r="216">
          <cell r="A216">
            <v>6</v>
          </cell>
          <cell r="B216">
            <v>70800</v>
          </cell>
          <cell r="C216" t="str">
            <v>2010-2011</v>
          </cell>
          <cell r="E216">
            <v>0</v>
          </cell>
          <cell r="F216">
            <v>0</v>
          </cell>
        </row>
        <row r="217">
          <cell r="A217">
            <v>6</v>
          </cell>
          <cell r="B217">
            <v>70810</v>
          </cell>
          <cell r="C217" t="str">
            <v>2010-2011</v>
          </cell>
          <cell r="E217">
            <v>0</v>
          </cell>
          <cell r="F217">
            <v>0</v>
          </cell>
        </row>
        <row r="218">
          <cell r="A218">
            <v>6</v>
          </cell>
          <cell r="B218">
            <v>70900</v>
          </cell>
          <cell r="C218" t="str">
            <v>2010-2011</v>
          </cell>
          <cell r="E218">
            <v>2</v>
          </cell>
          <cell r="F218">
            <v>3</v>
          </cell>
        </row>
        <row r="219">
          <cell r="A219">
            <v>6</v>
          </cell>
          <cell r="B219">
            <v>70910</v>
          </cell>
          <cell r="C219" t="str">
            <v>2010-2011</v>
          </cell>
          <cell r="E219">
            <v>23</v>
          </cell>
          <cell r="F219">
            <v>26</v>
          </cell>
        </row>
        <row r="220">
          <cell r="A220">
            <v>6</v>
          </cell>
          <cell r="B220">
            <v>92400</v>
          </cell>
          <cell r="C220" t="str">
            <v>2010-2011</v>
          </cell>
          <cell r="E220">
            <v>0</v>
          </cell>
          <cell r="F220">
            <v>0</v>
          </cell>
        </row>
        <row r="221">
          <cell r="A221">
            <v>6</v>
          </cell>
          <cell r="B221">
            <v>93400</v>
          </cell>
          <cell r="C221" t="str">
            <v>2010-2011</v>
          </cell>
          <cell r="E221">
            <v>0</v>
          </cell>
          <cell r="F221">
            <v>0</v>
          </cell>
        </row>
        <row r="222">
          <cell r="A222">
            <v>6</v>
          </cell>
          <cell r="B222">
            <v>93440</v>
          </cell>
          <cell r="C222" t="str">
            <v>2010-2011</v>
          </cell>
          <cell r="E222">
            <v>0</v>
          </cell>
          <cell r="F222">
            <v>0</v>
          </cell>
        </row>
        <row r="223">
          <cell r="A223">
            <v>6</v>
          </cell>
          <cell r="B223">
            <v>95300</v>
          </cell>
          <cell r="C223" t="str">
            <v>2010-2011</v>
          </cell>
          <cell r="E223">
            <v>0</v>
          </cell>
          <cell r="F223">
            <v>1</v>
          </cell>
        </row>
        <row r="224">
          <cell r="A224">
            <v>6</v>
          </cell>
          <cell r="B224">
            <v>95330</v>
          </cell>
          <cell r="C224" t="str">
            <v>2010-2011</v>
          </cell>
          <cell r="E224">
            <v>0</v>
          </cell>
          <cell r="F224">
            <v>0</v>
          </cell>
        </row>
        <row r="225">
          <cell r="A225">
            <v>6</v>
          </cell>
          <cell r="B225">
            <v>95600</v>
          </cell>
          <cell r="C225" t="str">
            <v>2010-2011</v>
          </cell>
          <cell r="E225">
            <v>0</v>
          </cell>
          <cell r="F225">
            <v>1</v>
          </cell>
        </row>
        <row r="226">
          <cell r="A226">
            <v>6</v>
          </cell>
          <cell r="B226">
            <v>95630</v>
          </cell>
          <cell r="C226" t="str">
            <v>2010-2011</v>
          </cell>
          <cell r="E226">
            <v>6</v>
          </cell>
          <cell r="F226">
            <v>9</v>
          </cell>
        </row>
        <row r="227">
          <cell r="A227">
            <v>6</v>
          </cell>
          <cell r="B227">
            <v>95650</v>
          </cell>
          <cell r="C227" t="str">
            <v>2010-2011</v>
          </cell>
          <cell r="E227">
            <v>2</v>
          </cell>
          <cell r="F227">
            <v>7</v>
          </cell>
        </row>
        <row r="228">
          <cell r="A228">
            <v>6</v>
          </cell>
          <cell r="B228">
            <v>95800</v>
          </cell>
          <cell r="C228" t="str">
            <v>2010-2011</v>
          </cell>
          <cell r="E228">
            <v>0</v>
          </cell>
          <cell r="F228">
            <v>0</v>
          </cell>
        </row>
        <row r="229">
          <cell r="A229">
            <v>6</v>
          </cell>
          <cell r="B229">
            <v>100600</v>
          </cell>
          <cell r="C229" t="str">
            <v>2010-2011</v>
          </cell>
          <cell r="E229">
            <v>0</v>
          </cell>
          <cell r="F229">
            <v>0</v>
          </cell>
        </row>
        <row r="230">
          <cell r="A230">
            <v>6</v>
          </cell>
          <cell r="B230">
            <v>100810</v>
          </cell>
          <cell r="C230" t="str">
            <v>2010-2011</v>
          </cell>
          <cell r="E230">
            <v>1</v>
          </cell>
          <cell r="F230">
            <v>3</v>
          </cell>
        </row>
        <row r="231">
          <cell r="A231">
            <v>6</v>
          </cell>
          <cell r="B231">
            <v>101200</v>
          </cell>
          <cell r="C231" t="str">
            <v>2010-2011</v>
          </cell>
          <cell r="E231">
            <v>9</v>
          </cell>
          <cell r="F231">
            <v>14</v>
          </cell>
        </row>
        <row r="232">
          <cell r="A232">
            <v>6</v>
          </cell>
          <cell r="B232">
            <v>101300</v>
          </cell>
          <cell r="C232" t="str">
            <v>2010-2011</v>
          </cell>
          <cell r="E232">
            <v>0</v>
          </cell>
          <cell r="F232">
            <v>1</v>
          </cell>
        </row>
        <row r="233">
          <cell r="A233">
            <v>6</v>
          </cell>
          <cell r="B233">
            <v>103000</v>
          </cell>
          <cell r="C233" t="str">
            <v>2010-2011</v>
          </cell>
          <cell r="E233">
            <v>3</v>
          </cell>
          <cell r="F233">
            <v>3</v>
          </cell>
        </row>
        <row r="234">
          <cell r="A234">
            <v>6</v>
          </cell>
          <cell r="B234">
            <v>120820</v>
          </cell>
          <cell r="C234" t="str">
            <v>2010-2011</v>
          </cell>
          <cell r="E234">
            <v>1</v>
          </cell>
          <cell r="F234">
            <v>3</v>
          </cell>
        </row>
        <row r="235">
          <cell r="A235">
            <v>6</v>
          </cell>
          <cell r="B235">
            <v>123010</v>
          </cell>
          <cell r="C235" t="str">
            <v>2010-2011</v>
          </cell>
          <cell r="E235">
            <v>82</v>
          </cell>
          <cell r="F235">
            <v>86</v>
          </cell>
        </row>
        <row r="236">
          <cell r="A236">
            <v>6</v>
          </cell>
          <cell r="B236">
            <v>125000</v>
          </cell>
          <cell r="C236" t="str">
            <v>2010-2011</v>
          </cell>
          <cell r="E236">
            <v>2</v>
          </cell>
          <cell r="F236">
            <v>2</v>
          </cell>
        </row>
        <row r="237">
          <cell r="A237">
            <v>6</v>
          </cell>
          <cell r="B237">
            <v>126000</v>
          </cell>
          <cell r="C237" t="str">
            <v>2010-2011</v>
          </cell>
          <cell r="E237">
            <v>10</v>
          </cell>
          <cell r="F237">
            <v>20</v>
          </cell>
        </row>
        <row r="238">
          <cell r="A238">
            <v>6</v>
          </cell>
          <cell r="B238">
            <v>130500</v>
          </cell>
          <cell r="C238" t="str">
            <v>2010-2011</v>
          </cell>
          <cell r="E238">
            <v>25</v>
          </cell>
          <cell r="F238">
            <v>28</v>
          </cell>
        </row>
        <row r="239">
          <cell r="A239">
            <v>6</v>
          </cell>
          <cell r="B239">
            <v>130550</v>
          </cell>
          <cell r="C239" t="str">
            <v>2010-2011</v>
          </cell>
          <cell r="E239">
            <v>1</v>
          </cell>
          <cell r="F239">
            <v>1</v>
          </cell>
        </row>
        <row r="240">
          <cell r="A240">
            <v>6</v>
          </cell>
          <cell r="B240">
            <v>130580</v>
          </cell>
          <cell r="C240" t="str">
            <v>2010-2011</v>
          </cell>
          <cell r="E240">
            <v>1</v>
          </cell>
          <cell r="F240">
            <v>1</v>
          </cell>
        </row>
        <row r="241">
          <cell r="A241">
            <v>6</v>
          </cell>
          <cell r="B241">
            <v>130590</v>
          </cell>
          <cell r="C241" t="str">
            <v>2010-2011</v>
          </cell>
          <cell r="E241">
            <v>4</v>
          </cell>
          <cell r="F241">
            <v>6</v>
          </cell>
        </row>
        <row r="242">
          <cell r="A242">
            <v>6</v>
          </cell>
          <cell r="B242">
            <v>130620</v>
          </cell>
          <cell r="C242" t="str">
            <v>2010-2011</v>
          </cell>
          <cell r="E242">
            <v>4</v>
          </cell>
          <cell r="F242">
            <v>5</v>
          </cell>
        </row>
        <row r="243">
          <cell r="A243">
            <v>6</v>
          </cell>
          <cell r="B243">
            <v>130630</v>
          </cell>
          <cell r="C243" t="str">
            <v>2010-2011</v>
          </cell>
          <cell r="E243">
            <v>8</v>
          </cell>
          <cell r="F243">
            <v>14</v>
          </cell>
        </row>
        <row r="244">
          <cell r="A244">
            <v>6</v>
          </cell>
          <cell r="B244">
            <v>130700</v>
          </cell>
          <cell r="C244" t="str">
            <v>2010-2011</v>
          </cell>
          <cell r="E244">
            <v>4</v>
          </cell>
          <cell r="F244">
            <v>5</v>
          </cell>
        </row>
        <row r="245">
          <cell r="A245">
            <v>6</v>
          </cell>
          <cell r="B245">
            <v>30710</v>
          </cell>
          <cell r="C245" t="str">
            <v>2010-2011</v>
          </cell>
          <cell r="E245">
            <v>4</v>
          </cell>
          <cell r="F245">
            <v>5</v>
          </cell>
        </row>
        <row r="246">
          <cell r="A246">
            <v>6</v>
          </cell>
          <cell r="B246">
            <v>210440</v>
          </cell>
          <cell r="C246" t="str">
            <v>2010-2011</v>
          </cell>
          <cell r="E246">
            <v>17</v>
          </cell>
          <cell r="F246">
            <v>29</v>
          </cell>
        </row>
        <row r="247">
          <cell r="A247">
            <v>6</v>
          </cell>
          <cell r="B247">
            <v>210500</v>
          </cell>
          <cell r="C247" t="str">
            <v>2010-2011</v>
          </cell>
          <cell r="E247">
            <v>11</v>
          </cell>
          <cell r="F247">
            <v>13</v>
          </cell>
        </row>
        <row r="248">
          <cell r="A248">
            <v>6</v>
          </cell>
          <cell r="B248">
            <v>210540</v>
          </cell>
          <cell r="C248" t="str">
            <v>2010-2011</v>
          </cell>
          <cell r="E248">
            <v>0</v>
          </cell>
          <cell r="F248">
            <v>0</v>
          </cell>
        </row>
        <row r="249">
          <cell r="A249">
            <v>6</v>
          </cell>
          <cell r="B249">
            <v>213300</v>
          </cell>
          <cell r="C249" t="str">
            <v>2010-2011</v>
          </cell>
          <cell r="E249">
            <v>20</v>
          </cell>
          <cell r="F249">
            <v>23</v>
          </cell>
        </row>
        <row r="250">
          <cell r="A250">
            <v>6</v>
          </cell>
          <cell r="B250">
            <v>213350</v>
          </cell>
          <cell r="C250" t="str">
            <v>2010-2011</v>
          </cell>
          <cell r="E250">
            <v>12</v>
          </cell>
          <cell r="F250">
            <v>16</v>
          </cell>
        </row>
        <row r="251">
          <cell r="A251">
            <v>6</v>
          </cell>
          <cell r="B251">
            <v>302010</v>
          </cell>
          <cell r="C251" t="str">
            <v>2010-2011</v>
          </cell>
          <cell r="E251">
            <v>1</v>
          </cell>
          <cell r="F251">
            <v>1</v>
          </cell>
        </row>
        <row r="252">
          <cell r="A252">
            <v>6</v>
          </cell>
          <cell r="B252">
            <v>302020</v>
          </cell>
          <cell r="C252" t="str">
            <v>2010-2011</v>
          </cell>
          <cell r="E252">
            <v>2</v>
          </cell>
          <cell r="F252">
            <v>11</v>
          </cell>
        </row>
        <row r="253">
          <cell r="A253">
            <v>6</v>
          </cell>
          <cell r="B253">
            <v>32040</v>
          </cell>
          <cell r="C253" t="str">
            <v>2010-2011</v>
          </cell>
          <cell r="E253">
            <v>2</v>
          </cell>
          <cell r="F253">
            <v>3</v>
          </cell>
        </row>
        <row r="254">
          <cell r="A254">
            <v>6</v>
          </cell>
          <cell r="B254">
            <v>50100</v>
          </cell>
          <cell r="C254" t="str">
            <v>2008-2009</v>
          </cell>
          <cell r="E254">
            <v>87</v>
          </cell>
          <cell r="F254">
            <v>118</v>
          </cell>
        </row>
        <row r="255">
          <cell r="A255">
            <v>6</v>
          </cell>
          <cell r="B255">
            <v>50100</v>
          </cell>
          <cell r="C255" t="str">
            <v>2009-2010</v>
          </cell>
          <cell r="E255">
            <v>96</v>
          </cell>
          <cell r="F255">
            <v>188</v>
          </cell>
        </row>
        <row r="256">
          <cell r="A256">
            <v>6</v>
          </cell>
          <cell r="B256">
            <v>50200</v>
          </cell>
          <cell r="C256" t="str">
            <v>2008-2009</v>
          </cell>
          <cell r="E256">
            <v>130</v>
          </cell>
          <cell r="F256">
            <v>185</v>
          </cell>
        </row>
        <row r="257">
          <cell r="A257">
            <v>6</v>
          </cell>
          <cell r="B257">
            <v>50200</v>
          </cell>
          <cell r="C257" t="str">
            <v>2009-2010</v>
          </cell>
          <cell r="E257">
            <v>102</v>
          </cell>
          <cell r="F257">
            <v>142</v>
          </cell>
        </row>
        <row r="258">
          <cell r="A258">
            <v>6</v>
          </cell>
          <cell r="B258">
            <v>50210</v>
          </cell>
          <cell r="C258" t="str">
            <v>2008-2009</v>
          </cell>
          <cell r="E258">
            <v>0</v>
          </cell>
          <cell r="F258">
            <v>1</v>
          </cell>
        </row>
        <row r="259">
          <cell r="A259">
            <v>6</v>
          </cell>
          <cell r="B259">
            <v>50210</v>
          </cell>
          <cell r="C259" t="str">
            <v>2009-2010</v>
          </cell>
          <cell r="E259">
            <v>3</v>
          </cell>
          <cell r="F259">
            <v>3</v>
          </cell>
        </row>
        <row r="260">
          <cell r="A260">
            <v>6</v>
          </cell>
          <cell r="B260">
            <v>50400</v>
          </cell>
          <cell r="C260" t="str">
            <v>2008-2009</v>
          </cell>
          <cell r="E260">
            <v>0</v>
          </cell>
          <cell r="F260">
            <v>1</v>
          </cell>
        </row>
        <row r="261">
          <cell r="A261">
            <v>6</v>
          </cell>
          <cell r="B261">
            <v>50400</v>
          </cell>
          <cell r="C261" t="str">
            <v>2009-2010</v>
          </cell>
          <cell r="E261">
            <v>1</v>
          </cell>
          <cell r="F261">
            <v>1</v>
          </cell>
        </row>
        <row r="262">
          <cell r="A262">
            <v>6</v>
          </cell>
          <cell r="B262">
            <v>50600</v>
          </cell>
          <cell r="C262" t="str">
            <v>2008-2009</v>
          </cell>
          <cell r="E262">
            <v>2</v>
          </cell>
          <cell r="F262">
            <v>2</v>
          </cell>
        </row>
        <row r="263">
          <cell r="A263">
            <v>6</v>
          </cell>
          <cell r="B263">
            <v>50600</v>
          </cell>
          <cell r="C263" t="str">
            <v>2009-2010</v>
          </cell>
          <cell r="E263">
            <v>0</v>
          </cell>
          <cell r="F263">
            <v>0</v>
          </cell>
        </row>
        <row r="264">
          <cell r="A264">
            <v>6</v>
          </cell>
          <cell r="B264">
            <v>50630</v>
          </cell>
          <cell r="C264" t="str">
            <v>2008-2009</v>
          </cell>
          <cell r="E264">
            <v>0</v>
          </cell>
          <cell r="F264">
            <v>0</v>
          </cell>
        </row>
        <row r="265">
          <cell r="A265">
            <v>6</v>
          </cell>
          <cell r="B265">
            <v>50630</v>
          </cell>
          <cell r="C265" t="str">
            <v>2009-2010</v>
          </cell>
          <cell r="E265">
            <v>0</v>
          </cell>
          <cell r="F265">
            <v>0</v>
          </cell>
        </row>
        <row r="266">
          <cell r="A266">
            <v>6</v>
          </cell>
          <cell r="B266">
            <v>50640</v>
          </cell>
          <cell r="C266" t="str">
            <v>2008-2009</v>
          </cell>
          <cell r="E266">
            <v>0</v>
          </cell>
          <cell r="F266">
            <v>0</v>
          </cell>
        </row>
        <row r="267">
          <cell r="A267">
            <v>6</v>
          </cell>
          <cell r="B267">
            <v>50640</v>
          </cell>
          <cell r="C267" t="str">
            <v>2009-2010</v>
          </cell>
          <cell r="E267">
            <v>1</v>
          </cell>
          <cell r="F267">
            <v>1</v>
          </cell>
        </row>
        <row r="268">
          <cell r="A268">
            <v>6</v>
          </cell>
          <cell r="B268">
            <v>50650</v>
          </cell>
          <cell r="C268" t="str">
            <v>2008-2009</v>
          </cell>
          <cell r="E268">
            <v>0</v>
          </cell>
          <cell r="F268">
            <v>0</v>
          </cell>
        </row>
        <row r="269">
          <cell r="A269">
            <v>6</v>
          </cell>
          <cell r="B269">
            <v>50650</v>
          </cell>
          <cell r="C269" t="str">
            <v>2009-2010</v>
          </cell>
          <cell r="E269">
            <v>1</v>
          </cell>
          <cell r="F269">
            <v>1</v>
          </cell>
        </row>
        <row r="270">
          <cell r="A270">
            <v>6</v>
          </cell>
          <cell r="B270">
            <v>50800</v>
          </cell>
          <cell r="C270" t="str">
            <v>2008-2009</v>
          </cell>
          <cell r="E270">
            <v>0</v>
          </cell>
          <cell r="F270">
            <v>1</v>
          </cell>
        </row>
        <row r="271">
          <cell r="A271">
            <v>6</v>
          </cell>
          <cell r="B271">
            <v>50800</v>
          </cell>
          <cell r="C271" t="str">
            <v>2009-2010</v>
          </cell>
          <cell r="E271">
            <v>1</v>
          </cell>
          <cell r="F271">
            <v>2</v>
          </cell>
        </row>
        <row r="272">
          <cell r="A272">
            <v>6</v>
          </cell>
          <cell r="B272">
            <v>50900</v>
          </cell>
          <cell r="C272" t="str">
            <v>2008-2009</v>
          </cell>
          <cell r="E272">
            <v>2</v>
          </cell>
          <cell r="F272">
            <v>2</v>
          </cell>
        </row>
        <row r="273">
          <cell r="A273">
            <v>6</v>
          </cell>
          <cell r="B273">
            <v>50900</v>
          </cell>
          <cell r="C273" t="str">
            <v>2009-2010</v>
          </cell>
          <cell r="E273">
            <v>1</v>
          </cell>
          <cell r="F273">
            <v>1</v>
          </cell>
        </row>
        <row r="274">
          <cell r="A274">
            <v>6</v>
          </cell>
          <cell r="B274">
            <v>51100</v>
          </cell>
          <cell r="C274" t="str">
            <v>2008-2009</v>
          </cell>
          <cell r="E274">
            <v>25</v>
          </cell>
          <cell r="F274">
            <v>43</v>
          </cell>
        </row>
        <row r="275">
          <cell r="A275">
            <v>6</v>
          </cell>
          <cell r="B275">
            <v>51100</v>
          </cell>
          <cell r="C275" t="str">
            <v>2009-2010</v>
          </cell>
          <cell r="E275">
            <v>37</v>
          </cell>
          <cell r="F275">
            <v>52</v>
          </cell>
        </row>
        <row r="276">
          <cell r="A276">
            <v>6</v>
          </cell>
          <cell r="B276">
            <v>51200</v>
          </cell>
          <cell r="C276" t="str">
            <v>2008-2009</v>
          </cell>
          <cell r="E276">
            <v>1</v>
          </cell>
          <cell r="F276">
            <v>1</v>
          </cell>
        </row>
        <row r="277">
          <cell r="A277">
            <v>6</v>
          </cell>
          <cell r="B277">
            <v>51200</v>
          </cell>
          <cell r="C277" t="str">
            <v>2009-2010</v>
          </cell>
          <cell r="E277">
            <v>3</v>
          </cell>
          <cell r="F277">
            <v>4</v>
          </cell>
        </row>
        <row r="278">
          <cell r="A278">
            <v>6</v>
          </cell>
          <cell r="B278">
            <v>51400</v>
          </cell>
          <cell r="C278" t="str">
            <v>2008-2009</v>
          </cell>
          <cell r="E278">
            <v>41</v>
          </cell>
          <cell r="F278">
            <v>78</v>
          </cell>
        </row>
        <row r="279">
          <cell r="A279">
            <v>6</v>
          </cell>
          <cell r="B279">
            <v>51400</v>
          </cell>
          <cell r="C279" t="str">
            <v>2009-2010</v>
          </cell>
          <cell r="E279">
            <v>31</v>
          </cell>
          <cell r="F279">
            <v>63</v>
          </cell>
        </row>
        <row r="280">
          <cell r="A280">
            <v>6</v>
          </cell>
          <cell r="B280">
            <v>51420</v>
          </cell>
          <cell r="C280" t="str">
            <v>2008-2009</v>
          </cell>
          <cell r="E280">
            <v>4</v>
          </cell>
          <cell r="F280">
            <v>8</v>
          </cell>
        </row>
        <row r="281">
          <cell r="A281">
            <v>6</v>
          </cell>
          <cell r="B281">
            <v>51420</v>
          </cell>
          <cell r="C281" t="str">
            <v>2009-2010</v>
          </cell>
          <cell r="E281">
            <v>3</v>
          </cell>
          <cell r="F281">
            <v>6</v>
          </cell>
        </row>
        <row r="282">
          <cell r="A282">
            <v>6</v>
          </cell>
          <cell r="B282">
            <v>51800</v>
          </cell>
          <cell r="C282" t="str">
            <v>2008-2009</v>
          </cell>
          <cell r="E282">
            <v>0</v>
          </cell>
          <cell r="F282">
            <v>0</v>
          </cell>
        </row>
        <row r="283">
          <cell r="A283">
            <v>6</v>
          </cell>
          <cell r="B283">
            <v>51800</v>
          </cell>
          <cell r="C283" t="str">
            <v>2009-2010</v>
          </cell>
          <cell r="E283">
            <v>0</v>
          </cell>
          <cell r="F283">
            <v>0</v>
          </cell>
        </row>
        <row r="284">
          <cell r="A284">
            <v>6</v>
          </cell>
          <cell r="B284">
            <v>20100</v>
          </cell>
          <cell r="C284" t="str">
            <v>2008-2009</v>
          </cell>
          <cell r="E284">
            <v>11</v>
          </cell>
          <cell r="F284">
            <v>11</v>
          </cell>
        </row>
        <row r="285">
          <cell r="A285">
            <v>6</v>
          </cell>
          <cell r="B285">
            <v>20100</v>
          </cell>
          <cell r="C285" t="str">
            <v>2009-2010</v>
          </cell>
          <cell r="E285">
            <v>5</v>
          </cell>
          <cell r="F285">
            <v>5</v>
          </cell>
        </row>
        <row r="286">
          <cell r="A286">
            <v>6</v>
          </cell>
          <cell r="B286">
            <v>30300</v>
          </cell>
          <cell r="C286" t="str">
            <v>2008-2009</v>
          </cell>
          <cell r="E286">
            <v>0</v>
          </cell>
          <cell r="F286">
            <v>0</v>
          </cell>
        </row>
        <row r="287">
          <cell r="A287">
            <v>6</v>
          </cell>
          <cell r="B287">
            <v>30300</v>
          </cell>
          <cell r="C287" t="str">
            <v>2009-2010</v>
          </cell>
          <cell r="E287">
            <v>0</v>
          </cell>
          <cell r="F287">
            <v>0</v>
          </cell>
        </row>
        <row r="288">
          <cell r="A288">
            <v>6</v>
          </cell>
          <cell r="B288">
            <v>60200</v>
          </cell>
          <cell r="C288" t="str">
            <v>2008-2009</v>
          </cell>
          <cell r="E288">
            <v>0</v>
          </cell>
          <cell r="F288">
            <v>1</v>
          </cell>
        </row>
        <row r="289">
          <cell r="A289">
            <v>6</v>
          </cell>
          <cell r="B289">
            <v>60200</v>
          </cell>
          <cell r="C289" t="str">
            <v>2009-2010</v>
          </cell>
          <cell r="E289">
            <v>0</v>
          </cell>
          <cell r="F289">
            <v>3</v>
          </cell>
        </row>
        <row r="290">
          <cell r="A290">
            <v>6</v>
          </cell>
          <cell r="B290">
            <v>60420</v>
          </cell>
          <cell r="C290" t="str">
            <v>2008-2009</v>
          </cell>
          <cell r="E290">
            <v>8</v>
          </cell>
          <cell r="F290">
            <v>12</v>
          </cell>
        </row>
        <row r="291">
          <cell r="A291">
            <v>6</v>
          </cell>
          <cell r="B291">
            <v>60420</v>
          </cell>
          <cell r="C291" t="str">
            <v>2009-2010</v>
          </cell>
          <cell r="E291">
            <v>8</v>
          </cell>
          <cell r="F291">
            <v>11</v>
          </cell>
        </row>
        <row r="292">
          <cell r="A292">
            <v>6</v>
          </cell>
          <cell r="B292">
            <v>61000</v>
          </cell>
          <cell r="C292" t="str">
            <v>2008-2009</v>
          </cell>
          <cell r="E292">
            <v>0</v>
          </cell>
          <cell r="F292">
            <v>0</v>
          </cell>
        </row>
        <row r="293">
          <cell r="A293">
            <v>6</v>
          </cell>
          <cell r="B293">
            <v>61000</v>
          </cell>
          <cell r="C293" t="str">
            <v>2009-2010</v>
          </cell>
          <cell r="E293">
            <v>0</v>
          </cell>
          <cell r="F293">
            <v>0</v>
          </cell>
        </row>
        <row r="294">
          <cell r="A294">
            <v>6</v>
          </cell>
          <cell r="B294">
            <v>61430</v>
          </cell>
          <cell r="C294" t="str">
            <v>2008-2009</v>
          </cell>
          <cell r="E294">
            <v>0</v>
          </cell>
          <cell r="F294">
            <v>1</v>
          </cell>
        </row>
        <row r="295">
          <cell r="A295">
            <v>6</v>
          </cell>
          <cell r="B295">
            <v>61430</v>
          </cell>
          <cell r="C295" t="str">
            <v>2009-2010</v>
          </cell>
          <cell r="E295">
            <v>1</v>
          </cell>
          <cell r="F295">
            <v>2</v>
          </cell>
        </row>
        <row r="296">
          <cell r="A296">
            <v>6</v>
          </cell>
          <cell r="B296">
            <v>61440</v>
          </cell>
          <cell r="C296" t="str">
            <v>2008-2009</v>
          </cell>
          <cell r="E296">
            <v>3</v>
          </cell>
          <cell r="F296">
            <v>6</v>
          </cell>
        </row>
        <row r="297">
          <cell r="A297">
            <v>6</v>
          </cell>
          <cell r="B297">
            <v>61440</v>
          </cell>
          <cell r="C297" t="str">
            <v>2009-2010</v>
          </cell>
          <cell r="E297">
            <v>7</v>
          </cell>
          <cell r="F297">
            <v>9</v>
          </cell>
        </row>
        <row r="298">
          <cell r="A298">
            <v>6</v>
          </cell>
          <cell r="B298">
            <v>61460</v>
          </cell>
          <cell r="C298" t="str">
            <v>2008-2009</v>
          </cell>
          <cell r="E298">
            <v>1</v>
          </cell>
          <cell r="F298">
            <v>1</v>
          </cell>
        </row>
        <row r="299">
          <cell r="A299">
            <v>6</v>
          </cell>
          <cell r="B299">
            <v>61460</v>
          </cell>
          <cell r="C299" t="str">
            <v>2009-2010</v>
          </cell>
          <cell r="E299">
            <v>0</v>
          </cell>
          <cell r="F299">
            <v>0</v>
          </cell>
        </row>
        <row r="300">
          <cell r="A300">
            <v>2</v>
          </cell>
          <cell r="B300">
            <v>70000</v>
          </cell>
          <cell r="C300" t="str">
            <v>2008-2009</v>
          </cell>
          <cell r="E300">
            <v>16</v>
          </cell>
          <cell r="F300">
            <v>23</v>
          </cell>
        </row>
        <row r="301">
          <cell r="A301">
            <v>2</v>
          </cell>
          <cell r="B301">
            <v>70000</v>
          </cell>
          <cell r="C301" t="str">
            <v>2009-2010</v>
          </cell>
          <cell r="E301">
            <v>11</v>
          </cell>
          <cell r="F301">
            <v>23</v>
          </cell>
        </row>
        <row r="302">
          <cell r="A302">
            <v>6</v>
          </cell>
          <cell r="B302">
            <v>70100</v>
          </cell>
          <cell r="C302" t="str">
            <v>2008-2009</v>
          </cell>
          <cell r="E302">
            <v>0</v>
          </cell>
          <cell r="F302">
            <v>0</v>
          </cell>
        </row>
        <row r="303">
          <cell r="A303">
            <v>6</v>
          </cell>
          <cell r="B303">
            <v>70100</v>
          </cell>
          <cell r="C303" t="str">
            <v>2009-2010</v>
          </cell>
          <cell r="E303">
            <v>0</v>
          </cell>
          <cell r="F303">
            <v>0</v>
          </cell>
        </row>
        <row r="304">
          <cell r="A304">
            <v>6</v>
          </cell>
          <cell r="B304">
            <v>70200</v>
          </cell>
          <cell r="C304" t="str">
            <v>2008-2009</v>
          </cell>
          <cell r="E304">
            <v>0</v>
          </cell>
          <cell r="F304">
            <v>0</v>
          </cell>
        </row>
        <row r="305">
          <cell r="A305">
            <v>6</v>
          </cell>
          <cell r="B305">
            <v>70200</v>
          </cell>
          <cell r="C305" t="str">
            <v>2009-2010</v>
          </cell>
          <cell r="E305">
            <v>0</v>
          </cell>
          <cell r="F305">
            <v>0</v>
          </cell>
        </row>
        <row r="306">
          <cell r="A306">
            <v>6</v>
          </cell>
          <cell r="B306">
            <v>70710</v>
          </cell>
          <cell r="C306" t="str">
            <v>2008-2009</v>
          </cell>
          <cell r="E306">
            <v>15</v>
          </cell>
          <cell r="F306">
            <v>20</v>
          </cell>
        </row>
        <row r="307">
          <cell r="A307">
            <v>6</v>
          </cell>
          <cell r="B307">
            <v>70710</v>
          </cell>
          <cell r="C307" t="str">
            <v>2009-2010</v>
          </cell>
          <cell r="E307">
            <v>6</v>
          </cell>
          <cell r="F307">
            <v>13</v>
          </cell>
        </row>
        <row r="308">
          <cell r="A308">
            <v>6</v>
          </cell>
          <cell r="B308">
            <v>70800</v>
          </cell>
          <cell r="C308" t="str">
            <v>2008-2009</v>
          </cell>
          <cell r="E308">
            <v>1</v>
          </cell>
          <cell r="F308">
            <v>2</v>
          </cell>
        </row>
        <row r="309">
          <cell r="A309">
            <v>6</v>
          </cell>
          <cell r="B309">
            <v>70800</v>
          </cell>
          <cell r="C309" t="str">
            <v>2009-2010</v>
          </cell>
          <cell r="E309">
            <v>3</v>
          </cell>
          <cell r="F309">
            <v>6</v>
          </cell>
        </row>
        <row r="310">
          <cell r="A310">
            <v>6</v>
          </cell>
          <cell r="B310">
            <v>70820</v>
          </cell>
          <cell r="C310" t="str">
            <v>2008-2009</v>
          </cell>
          <cell r="E310">
            <v>0</v>
          </cell>
          <cell r="F310">
            <v>1</v>
          </cell>
        </row>
        <row r="311">
          <cell r="A311">
            <v>6</v>
          </cell>
          <cell r="B311">
            <v>70820</v>
          </cell>
          <cell r="C311" t="str">
            <v>2009-2010</v>
          </cell>
          <cell r="E311">
            <v>0</v>
          </cell>
          <cell r="F311">
            <v>0</v>
          </cell>
        </row>
        <row r="312">
          <cell r="A312">
            <v>6</v>
          </cell>
          <cell r="B312">
            <v>70900</v>
          </cell>
          <cell r="C312" t="str">
            <v>2008-2009</v>
          </cell>
          <cell r="E312">
            <v>0</v>
          </cell>
          <cell r="F312">
            <v>0</v>
          </cell>
        </row>
        <row r="313">
          <cell r="A313">
            <v>6</v>
          </cell>
          <cell r="B313">
            <v>70900</v>
          </cell>
          <cell r="C313" t="str">
            <v>2009-2010</v>
          </cell>
          <cell r="E313">
            <v>2</v>
          </cell>
          <cell r="F313">
            <v>4</v>
          </cell>
        </row>
        <row r="314">
          <cell r="A314">
            <v>6</v>
          </cell>
          <cell r="B314">
            <v>70910</v>
          </cell>
          <cell r="C314" t="str">
            <v>2008-2009</v>
          </cell>
          <cell r="E314">
            <v>0</v>
          </cell>
          <cell r="F314">
            <v>0</v>
          </cell>
        </row>
        <row r="315">
          <cell r="A315">
            <v>6</v>
          </cell>
          <cell r="B315">
            <v>70910</v>
          </cell>
          <cell r="C315" t="str">
            <v>2009-2010</v>
          </cell>
          <cell r="E315">
            <v>0</v>
          </cell>
          <cell r="F315">
            <v>0</v>
          </cell>
        </row>
        <row r="316">
          <cell r="A316">
            <v>6</v>
          </cell>
          <cell r="B316">
            <v>83520</v>
          </cell>
          <cell r="C316" t="str">
            <v>2008-2009</v>
          </cell>
          <cell r="E316">
            <v>0</v>
          </cell>
          <cell r="F316">
            <v>0</v>
          </cell>
        </row>
        <row r="317">
          <cell r="A317">
            <v>6</v>
          </cell>
          <cell r="B317">
            <v>83520</v>
          </cell>
          <cell r="C317" t="str">
            <v>2009-2010</v>
          </cell>
          <cell r="E317">
            <v>1</v>
          </cell>
          <cell r="F317">
            <v>3</v>
          </cell>
        </row>
        <row r="318">
          <cell r="A318">
            <v>6</v>
          </cell>
          <cell r="B318">
            <v>93400</v>
          </cell>
          <cell r="C318" t="str">
            <v>2008-2009</v>
          </cell>
          <cell r="E318">
            <v>0</v>
          </cell>
          <cell r="F318">
            <v>2</v>
          </cell>
        </row>
        <row r="319">
          <cell r="A319">
            <v>6</v>
          </cell>
          <cell r="B319">
            <v>93400</v>
          </cell>
          <cell r="C319" t="str">
            <v>2009-2010</v>
          </cell>
          <cell r="E319">
            <v>0</v>
          </cell>
          <cell r="F319">
            <v>0</v>
          </cell>
        </row>
        <row r="320">
          <cell r="A320">
            <v>6</v>
          </cell>
          <cell r="B320">
            <v>93410</v>
          </cell>
          <cell r="C320" t="str">
            <v>2008-2009</v>
          </cell>
          <cell r="E320">
            <v>0</v>
          </cell>
          <cell r="F320">
            <v>0</v>
          </cell>
        </row>
        <row r="321">
          <cell r="A321">
            <v>6</v>
          </cell>
          <cell r="B321">
            <v>93410</v>
          </cell>
          <cell r="C321" t="str">
            <v>2009-2010</v>
          </cell>
          <cell r="E321">
            <v>0</v>
          </cell>
          <cell r="F321">
            <v>0</v>
          </cell>
        </row>
        <row r="322">
          <cell r="A322">
            <v>6</v>
          </cell>
          <cell r="B322">
            <v>93440</v>
          </cell>
          <cell r="C322" t="str">
            <v>2008-2009</v>
          </cell>
          <cell r="E322">
            <v>0</v>
          </cell>
          <cell r="F322">
            <v>0</v>
          </cell>
        </row>
        <row r="323">
          <cell r="A323">
            <v>6</v>
          </cell>
          <cell r="B323">
            <v>93440</v>
          </cell>
          <cell r="C323" t="str">
            <v>2009-2010</v>
          </cell>
          <cell r="E323">
            <v>10</v>
          </cell>
          <cell r="F323">
            <v>11</v>
          </cell>
        </row>
        <row r="324">
          <cell r="A324">
            <v>6</v>
          </cell>
          <cell r="B324">
            <v>35300</v>
          </cell>
          <cell r="C324" t="str">
            <v>2008-2009</v>
          </cell>
          <cell r="E324">
            <v>4</v>
          </cell>
          <cell r="F324">
            <v>4</v>
          </cell>
        </row>
        <row r="325">
          <cell r="A325">
            <v>6</v>
          </cell>
          <cell r="B325">
            <v>35300</v>
          </cell>
          <cell r="C325" t="str">
            <v>2009-2010</v>
          </cell>
          <cell r="E325">
            <v>2</v>
          </cell>
          <cell r="F325">
            <v>2</v>
          </cell>
        </row>
        <row r="326">
          <cell r="A326">
            <v>6</v>
          </cell>
          <cell r="B326">
            <v>95330</v>
          </cell>
          <cell r="C326" t="str">
            <v>2008-2009</v>
          </cell>
          <cell r="E326">
            <v>1</v>
          </cell>
          <cell r="F326">
            <v>1</v>
          </cell>
        </row>
        <row r="327">
          <cell r="A327">
            <v>6</v>
          </cell>
          <cell r="B327">
            <v>95330</v>
          </cell>
          <cell r="C327" t="str">
            <v>2009-2010</v>
          </cell>
          <cell r="E327">
            <v>0</v>
          </cell>
          <cell r="F327">
            <v>0</v>
          </cell>
        </row>
        <row r="328">
          <cell r="A328">
            <v>6</v>
          </cell>
          <cell r="B328">
            <v>95600</v>
          </cell>
          <cell r="C328" t="str">
            <v>2008-2009</v>
          </cell>
          <cell r="E328">
            <v>0</v>
          </cell>
          <cell r="F328">
            <v>0</v>
          </cell>
        </row>
        <row r="329">
          <cell r="A329">
            <v>6</v>
          </cell>
          <cell r="B329">
            <v>95600</v>
          </cell>
          <cell r="C329" t="str">
            <v>2009-2010</v>
          </cell>
          <cell r="E329">
            <v>0</v>
          </cell>
          <cell r="F329">
            <v>0</v>
          </cell>
        </row>
        <row r="330">
          <cell r="A330">
            <v>6</v>
          </cell>
          <cell r="B330">
            <v>95630</v>
          </cell>
          <cell r="C330" t="str">
            <v>2008-2009</v>
          </cell>
          <cell r="E330">
            <v>7</v>
          </cell>
          <cell r="F330">
            <v>11</v>
          </cell>
        </row>
        <row r="331">
          <cell r="A331">
            <v>6</v>
          </cell>
          <cell r="B331">
            <v>95630</v>
          </cell>
          <cell r="C331" t="str">
            <v>2009-2010</v>
          </cell>
          <cell r="E331">
            <v>12</v>
          </cell>
          <cell r="F331">
            <v>14</v>
          </cell>
        </row>
        <row r="332">
          <cell r="A332">
            <v>6</v>
          </cell>
          <cell r="B332">
            <v>95650</v>
          </cell>
          <cell r="C332" t="str">
            <v>2008-2009</v>
          </cell>
          <cell r="E332">
            <v>5</v>
          </cell>
          <cell r="F332">
            <v>7</v>
          </cell>
        </row>
        <row r="333">
          <cell r="A333">
            <v>6</v>
          </cell>
          <cell r="B333">
            <v>95650</v>
          </cell>
          <cell r="C333" t="str">
            <v>2009-2010</v>
          </cell>
          <cell r="E333">
            <v>5</v>
          </cell>
          <cell r="F333">
            <v>9</v>
          </cell>
        </row>
        <row r="334">
          <cell r="A334">
            <v>6</v>
          </cell>
          <cell r="B334">
            <v>100600</v>
          </cell>
          <cell r="C334" t="str">
            <v>2008-2009</v>
          </cell>
          <cell r="E334">
            <v>0</v>
          </cell>
          <cell r="F334">
            <v>0</v>
          </cell>
        </row>
        <row r="335">
          <cell r="A335">
            <v>6</v>
          </cell>
          <cell r="B335">
            <v>100600</v>
          </cell>
          <cell r="C335" t="str">
            <v>2009-2010</v>
          </cell>
          <cell r="E335">
            <v>0</v>
          </cell>
          <cell r="F335">
            <v>0</v>
          </cell>
        </row>
        <row r="336">
          <cell r="A336">
            <v>6</v>
          </cell>
          <cell r="B336">
            <v>100810</v>
          </cell>
          <cell r="C336" t="str">
            <v>2008-2009</v>
          </cell>
          <cell r="E336">
            <v>6</v>
          </cell>
          <cell r="F336">
            <v>10</v>
          </cell>
        </row>
        <row r="337">
          <cell r="A337">
            <v>6</v>
          </cell>
          <cell r="B337">
            <v>100810</v>
          </cell>
          <cell r="C337" t="str">
            <v>2009-2010</v>
          </cell>
          <cell r="E337">
            <v>1</v>
          </cell>
          <cell r="F337">
            <v>3</v>
          </cell>
        </row>
        <row r="338">
          <cell r="A338">
            <v>6</v>
          </cell>
          <cell r="B338">
            <v>101200</v>
          </cell>
          <cell r="C338" t="str">
            <v>2008-2009</v>
          </cell>
          <cell r="E338">
            <v>10</v>
          </cell>
          <cell r="F338">
            <v>15</v>
          </cell>
        </row>
        <row r="339">
          <cell r="A339">
            <v>6</v>
          </cell>
          <cell r="B339">
            <v>101200</v>
          </cell>
          <cell r="C339" t="str">
            <v>2009-2010</v>
          </cell>
          <cell r="E339">
            <v>13</v>
          </cell>
          <cell r="F339">
            <v>16</v>
          </cell>
        </row>
        <row r="340">
          <cell r="A340">
            <v>6</v>
          </cell>
          <cell r="B340">
            <v>101300</v>
          </cell>
          <cell r="C340" t="str">
            <v>2008-2009</v>
          </cell>
          <cell r="E340">
            <v>3</v>
          </cell>
          <cell r="F340">
            <v>5</v>
          </cell>
        </row>
        <row r="341">
          <cell r="A341">
            <v>6</v>
          </cell>
          <cell r="B341">
            <v>101300</v>
          </cell>
          <cell r="C341" t="str">
            <v>2009-2010</v>
          </cell>
          <cell r="E341">
            <v>0</v>
          </cell>
          <cell r="F341">
            <v>0</v>
          </cell>
        </row>
        <row r="342">
          <cell r="A342">
            <v>6</v>
          </cell>
          <cell r="B342">
            <v>103000</v>
          </cell>
          <cell r="C342" t="str">
            <v>2008-2009</v>
          </cell>
          <cell r="E342">
            <v>0</v>
          </cell>
          <cell r="F342">
            <v>0</v>
          </cell>
        </row>
        <row r="343">
          <cell r="A343">
            <v>6</v>
          </cell>
          <cell r="B343">
            <v>103000</v>
          </cell>
          <cell r="C343" t="str">
            <v>2009-2010</v>
          </cell>
          <cell r="E343">
            <v>0</v>
          </cell>
          <cell r="F343">
            <v>2</v>
          </cell>
        </row>
        <row r="344">
          <cell r="A344">
            <v>6</v>
          </cell>
          <cell r="B344">
            <v>120820</v>
          </cell>
          <cell r="C344" t="str">
            <v>2008-2009</v>
          </cell>
          <cell r="E344">
            <v>7</v>
          </cell>
          <cell r="F344">
            <v>10</v>
          </cell>
        </row>
        <row r="345">
          <cell r="A345">
            <v>6</v>
          </cell>
          <cell r="B345">
            <v>120820</v>
          </cell>
          <cell r="C345" t="str">
            <v>2009-2010</v>
          </cell>
          <cell r="E345">
            <v>2</v>
          </cell>
          <cell r="F345">
            <v>4</v>
          </cell>
        </row>
        <row r="346">
          <cell r="A346">
            <v>6</v>
          </cell>
          <cell r="B346">
            <v>123010</v>
          </cell>
          <cell r="C346" t="str">
            <v>2008-2009</v>
          </cell>
          <cell r="E346">
            <v>103</v>
          </cell>
          <cell r="F346">
            <v>108</v>
          </cell>
        </row>
        <row r="347">
          <cell r="A347">
            <v>6</v>
          </cell>
          <cell r="B347">
            <v>123010</v>
          </cell>
          <cell r="C347" t="str">
            <v>2009-2010</v>
          </cell>
          <cell r="E347">
            <v>92</v>
          </cell>
          <cell r="F347">
            <v>100</v>
          </cell>
        </row>
        <row r="348">
          <cell r="A348">
            <v>6</v>
          </cell>
          <cell r="B348">
            <v>125000</v>
          </cell>
          <cell r="C348" t="str">
            <v>2008-2009</v>
          </cell>
          <cell r="E348">
            <v>0</v>
          </cell>
          <cell r="F348">
            <v>0</v>
          </cell>
        </row>
        <row r="349">
          <cell r="A349">
            <v>6</v>
          </cell>
          <cell r="B349">
            <v>125000</v>
          </cell>
          <cell r="C349" t="str">
            <v>2009-2010</v>
          </cell>
          <cell r="E349">
            <v>1</v>
          </cell>
          <cell r="F349">
            <v>1</v>
          </cell>
        </row>
        <row r="350">
          <cell r="A350">
            <v>6</v>
          </cell>
          <cell r="B350">
            <v>126000</v>
          </cell>
          <cell r="C350" t="str">
            <v>2008-2009</v>
          </cell>
          <cell r="E350">
            <v>15</v>
          </cell>
          <cell r="F350">
            <v>23</v>
          </cell>
        </row>
        <row r="351">
          <cell r="A351">
            <v>6</v>
          </cell>
          <cell r="B351">
            <v>126000</v>
          </cell>
          <cell r="C351" t="str">
            <v>2009-2010</v>
          </cell>
          <cell r="E351">
            <v>10</v>
          </cell>
          <cell r="F351">
            <v>20</v>
          </cell>
        </row>
        <row r="352">
          <cell r="A352">
            <v>6</v>
          </cell>
          <cell r="B352">
            <v>130500</v>
          </cell>
          <cell r="C352" t="str">
            <v>2008-2009</v>
          </cell>
          <cell r="E352">
            <v>26</v>
          </cell>
          <cell r="F352">
            <v>32</v>
          </cell>
        </row>
        <row r="353">
          <cell r="A353">
            <v>6</v>
          </cell>
          <cell r="B353">
            <v>130500</v>
          </cell>
          <cell r="C353" t="str">
            <v>2009-2010</v>
          </cell>
          <cell r="E353">
            <v>23</v>
          </cell>
          <cell r="F353">
            <v>29</v>
          </cell>
        </row>
        <row r="354">
          <cell r="A354">
            <v>6</v>
          </cell>
          <cell r="B354">
            <v>130550</v>
          </cell>
          <cell r="C354" t="str">
            <v>2008-2009</v>
          </cell>
          <cell r="E354">
            <v>1</v>
          </cell>
          <cell r="F354">
            <v>2</v>
          </cell>
        </row>
        <row r="355">
          <cell r="A355">
            <v>6</v>
          </cell>
          <cell r="B355">
            <v>130550</v>
          </cell>
          <cell r="C355" t="str">
            <v>2009-2010</v>
          </cell>
          <cell r="E355">
            <v>0</v>
          </cell>
          <cell r="F355">
            <v>0</v>
          </cell>
        </row>
        <row r="356">
          <cell r="A356">
            <v>6</v>
          </cell>
          <cell r="B356">
            <v>130580</v>
          </cell>
          <cell r="C356" t="str">
            <v>2008-2009</v>
          </cell>
          <cell r="E356">
            <v>0</v>
          </cell>
          <cell r="F356">
            <v>0</v>
          </cell>
        </row>
        <row r="357">
          <cell r="A357">
            <v>6</v>
          </cell>
          <cell r="B357">
            <v>130580</v>
          </cell>
          <cell r="C357" t="str">
            <v>2009-2010</v>
          </cell>
          <cell r="E357">
            <v>0</v>
          </cell>
          <cell r="F357">
            <v>1</v>
          </cell>
        </row>
        <row r="358">
          <cell r="A358">
            <v>6</v>
          </cell>
          <cell r="B358">
            <v>130590</v>
          </cell>
          <cell r="C358" t="str">
            <v>2008-2009</v>
          </cell>
          <cell r="E358">
            <v>0</v>
          </cell>
          <cell r="F358">
            <v>1</v>
          </cell>
        </row>
        <row r="359">
          <cell r="A359">
            <v>6</v>
          </cell>
          <cell r="B359">
            <v>130590</v>
          </cell>
          <cell r="C359" t="str">
            <v>2009-2010</v>
          </cell>
          <cell r="E359">
            <v>1</v>
          </cell>
          <cell r="F359">
            <v>2</v>
          </cell>
        </row>
        <row r="360">
          <cell r="A360">
            <v>6</v>
          </cell>
          <cell r="B360">
            <v>130620</v>
          </cell>
          <cell r="C360" t="str">
            <v>2008-2009</v>
          </cell>
          <cell r="E360">
            <v>6</v>
          </cell>
          <cell r="F360">
            <v>6</v>
          </cell>
        </row>
        <row r="361">
          <cell r="A361">
            <v>6</v>
          </cell>
          <cell r="B361">
            <v>130620</v>
          </cell>
          <cell r="C361" t="str">
            <v>2009-2010</v>
          </cell>
          <cell r="E361">
            <v>2</v>
          </cell>
          <cell r="F361">
            <v>3</v>
          </cell>
        </row>
        <row r="362">
          <cell r="A362">
            <v>6</v>
          </cell>
          <cell r="B362">
            <v>130630</v>
          </cell>
          <cell r="C362" t="str">
            <v>2008-2009</v>
          </cell>
          <cell r="E362">
            <v>15</v>
          </cell>
          <cell r="F362">
            <v>25</v>
          </cell>
        </row>
        <row r="363">
          <cell r="A363">
            <v>6</v>
          </cell>
          <cell r="B363">
            <v>130630</v>
          </cell>
          <cell r="C363" t="str">
            <v>2009-2010</v>
          </cell>
          <cell r="E363">
            <v>23</v>
          </cell>
          <cell r="F363">
            <v>31</v>
          </cell>
        </row>
        <row r="364">
          <cell r="A364">
            <v>6</v>
          </cell>
          <cell r="B364">
            <v>130700</v>
          </cell>
          <cell r="C364" t="str">
            <v>2008-2009</v>
          </cell>
          <cell r="E364">
            <v>7</v>
          </cell>
          <cell r="F364">
            <v>11</v>
          </cell>
        </row>
        <row r="365">
          <cell r="A365">
            <v>6</v>
          </cell>
          <cell r="B365">
            <v>130700</v>
          </cell>
          <cell r="C365" t="str">
            <v>2009-2010</v>
          </cell>
          <cell r="E365">
            <v>3</v>
          </cell>
          <cell r="F365">
            <v>5</v>
          </cell>
        </row>
        <row r="366">
          <cell r="A366">
            <v>6</v>
          </cell>
          <cell r="B366">
            <v>130710</v>
          </cell>
          <cell r="C366" t="str">
            <v>2008-2009</v>
          </cell>
          <cell r="E366">
            <v>3</v>
          </cell>
          <cell r="F366">
            <v>3</v>
          </cell>
        </row>
        <row r="367">
          <cell r="A367">
            <v>6</v>
          </cell>
          <cell r="B367">
            <v>130710</v>
          </cell>
          <cell r="C367" t="str">
            <v>2009-2010</v>
          </cell>
          <cell r="E367">
            <v>2</v>
          </cell>
          <cell r="F367">
            <v>3</v>
          </cell>
        </row>
        <row r="368">
          <cell r="A368">
            <v>6</v>
          </cell>
          <cell r="B368">
            <v>210440</v>
          </cell>
          <cell r="C368" t="str">
            <v>2008-2009</v>
          </cell>
          <cell r="E368">
            <v>16</v>
          </cell>
          <cell r="F368">
            <v>28</v>
          </cell>
        </row>
        <row r="369">
          <cell r="A369">
            <v>6</v>
          </cell>
          <cell r="B369">
            <v>210440</v>
          </cell>
          <cell r="C369" t="str">
            <v>2009-2010</v>
          </cell>
          <cell r="E369">
            <v>24</v>
          </cell>
          <cell r="F369">
            <v>41</v>
          </cell>
        </row>
        <row r="370">
          <cell r="A370">
            <v>6</v>
          </cell>
          <cell r="B370">
            <v>210500</v>
          </cell>
          <cell r="C370" t="str">
            <v>2008-2009</v>
          </cell>
          <cell r="E370">
            <v>15</v>
          </cell>
          <cell r="F370">
            <v>18</v>
          </cell>
        </row>
        <row r="371">
          <cell r="A371">
            <v>6</v>
          </cell>
          <cell r="B371">
            <v>210500</v>
          </cell>
          <cell r="C371" t="str">
            <v>2009-2010</v>
          </cell>
          <cell r="E371">
            <v>12</v>
          </cell>
          <cell r="F371">
            <v>14</v>
          </cell>
        </row>
        <row r="372">
          <cell r="A372">
            <v>6</v>
          </cell>
          <cell r="B372">
            <v>213300</v>
          </cell>
          <cell r="C372" t="str">
            <v>2008-2009</v>
          </cell>
          <cell r="E372">
            <v>12</v>
          </cell>
          <cell r="F372">
            <v>13</v>
          </cell>
        </row>
        <row r="373">
          <cell r="A373">
            <v>6</v>
          </cell>
          <cell r="B373">
            <v>213300</v>
          </cell>
          <cell r="C373" t="str">
            <v>2009-2010</v>
          </cell>
          <cell r="E373">
            <v>20</v>
          </cell>
          <cell r="F373">
            <v>21</v>
          </cell>
        </row>
        <row r="374">
          <cell r="A374">
            <v>6</v>
          </cell>
          <cell r="B374">
            <v>213350</v>
          </cell>
          <cell r="C374" t="str">
            <v>2008-2009</v>
          </cell>
          <cell r="E374">
            <v>16</v>
          </cell>
          <cell r="F374">
            <v>17</v>
          </cell>
        </row>
        <row r="375">
          <cell r="A375">
            <v>6</v>
          </cell>
          <cell r="B375">
            <v>213350</v>
          </cell>
          <cell r="C375" t="str">
            <v>2009-2010</v>
          </cell>
          <cell r="E375">
            <v>15</v>
          </cell>
          <cell r="F375">
            <v>18</v>
          </cell>
        </row>
        <row r="376">
          <cell r="A376">
            <v>6</v>
          </cell>
          <cell r="B376">
            <v>302010</v>
          </cell>
          <cell r="C376" t="str">
            <v>2008-2009</v>
          </cell>
          <cell r="E376">
            <v>1</v>
          </cell>
          <cell r="F376">
            <v>1</v>
          </cell>
        </row>
        <row r="377">
          <cell r="A377">
            <v>6</v>
          </cell>
          <cell r="B377">
            <v>302010</v>
          </cell>
          <cell r="C377" t="str">
            <v>2009-2010</v>
          </cell>
          <cell r="E377">
            <v>2</v>
          </cell>
          <cell r="F377">
            <v>2</v>
          </cell>
        </row>
        <row r="378">
          <cell r="A378">
            <v>6</v>
          </cell>
          <cell r="B378">
            <v>302020</v>
          </cell>
          <cell r="C378" t="str">
            <v>2008-2009</v>
          </cell>
          <cell r="E378">
            <v>6</v>
          </cell>
          <cell r="F378">
            <v>10</v>
          </cell>
        </row>
        <row r="379">
          <cell r="A379">
            <v>6</v>
          </cell>
          <cell r="B379">
            <v>302020</v>
          </cell>
          <cell r="C379" t="str">
            <v>2009-2010</v>
          </cell>
          <cell r="E379">
            <v>7</v>
          </cell>
          <cell r="F379">
            <v>10</v>
          </cell>
        </row>
        <row r="380">
          <cell r="A380">
            <v>6</v>
          </cell>
          <cell r="B380">
            <v>302040</v>
          </cell>
          <cell r="C380" t="str">
            <v>2008-2009</v>
          </cell>
          <cell r="E380">
            <v>2</v>
          </cell>
          <cell r="F380">
            <v>3</v>
          </cell>
        </row>
        <row r="381">
          <cell r="A381">
            <v>6</v>
          </cell>
          <cell r="B381">
            <v>302040</v>
          </cell>
          <cell r="C381" t="str">
            <v>2009-2010</v>
          </cell>
          <cell r="E381">
            <v>3</v>
          </cell>
          <cell r="F381">
            <v>4</v>
          </cell>
        </row>
        <row r="382">
          <cell r="A382">
            <v>6</v>
          </cell>
          <cell r="B382">
            <v>493200</v>
          </cell>
          <cell r="C382" t="str">
            <v>2008-2009</v>
          </cell>
          <cell r="E382">
            <v>5</v>
          </cell>
          <cell r="F382">
            <v>8</v>
          </cell>
        </row>
        <row r="383">
          <cell r="A383">
            <v>6</v>
          </cell>
          <cell r="B383">
            <v>493200</v>
          </cell>
          <cell r="C383" t="str">
            <v>2009-2010</v>
          </cell>
          <cell r="E383">
            <v>1</v>
          </cell>
          <cell r="F383">
            <v>3</v>
          </cell>
        </row>
        <row r="384">
          <cell r="A384">
            <v>6</v>
          </cell>
          <cell r="B384">
            <v>20100</v>
          </cell>
          <cell r="C384" t="str">
            <v>2014-2015</v>
          </cell>
          <cell r="E384">
            <v>2</v>
          </cell>
          <cell r="F384">
            <v>4</v>
          </cell>
        </row>
        <row r="385">
          <cell r="A385">
            <v>6</v>
          </cell>
          <cell r="B385">
            <v>50100</v>
          </cell>
          <cell r="C385" t="str">
            <v>2014-2015</v>
          </cell>
          <cell r="E385">
            <v>44</v>
          </cell>
          <cell r="F385">
            <v>60</v>
          </cell>
        </row>
        <row r="386">
          <cell r="A386">
            <v>6</v>
          </cell>
          <cell r="B386">
            <v>50200</v>
          </cell>
          <cell r="C386" t="str">
            <v>2014-2015</v>
          </cell>
          <cell r="E386">
            <v>73</v>
          </cell>
          <cell r="F386">
            <v>103</v>
          </cell>
        </row>
        <row r="387">
          <cell r="A387">
            <v>6</v>
          </cell>
          <cell r="B387">
            <v>50210</v>
          </cell>
          <cell r="C387" t="str">
            <v>2014-2015</v>
          </cell>
          <cell r="E387">
            <v>1</v>
          </cell>
          <cell r="F387">
            <v>3</v>
          </cell>
        </row>
        <row r="388">
          <cell r="A388">
            <v>6</v>
          </cell>
          <cell r="B388">
            <v>50400</v>
          </cell>
          <cell r="C388" t="str">
            <v>2014-2015</v>
          </cell>
          <cell r="E388">
            <v>1</v>
          </cell>
          <cell r="F388">
            <v>1</v>
          </cell>
        </row>
        <row r="389">
          <cell r="A389">
            <v>6</v>
          </cell>
          <cell r="B389">
            <v>50500</v>
          </cell>
          <cell r="C389" t="str">
            <v>2014-2015</v>
          </cell>
          <cell r="E389">
            <v>7</v>
          </cell>
          <cell r="F389">
            <v>10</v>
          </cell>
        </row>
        <row r="390">
          <cell r="A390">
            <v>6</v>
          </cell>
          <cell r="B390">
            <v>50600</v>
          </cell>
          <cell r="C390" t="str">
            <v>2014-2015</v>
          </cell>
          <cell r="E390">
            <v>3</v>
          </cell>
          <cell r="F390">
            <v>4</v>
          </cell>
        </row>
        <row r="391">
          <cell r="A391">
            <v>6</v>
          </cell>
          <cell r="B391">
            <v>50640</v>
          </cell>
          <cell r="C391" t="str">
            <v>2014-2015</v>
          </cell>
          <cell r="E391">
            <v>0</v>
          </cell>
          <cell r="F391">
            <v>1</v>
          </cell>
        </row>
        <row r="392">
          <cell r="A392">
            <v>6</v>
          </cell>
          <cell r="B392">
            <v>50800</v>
          </cell>
          <cell r="C392" t="str">
            <v>2014-2015</v>
          </cell>
          <cell r="E392">
            <v>2</v>
          </cell>
          <cell r="F392">
            <v>2</v>
          </cell>
        </row>
        <row r="393">
          <cell r="A393">
            <v>6</v>
          </cell>
          <cell r="B393">
            <v>50900</v>
          </cell>
          <cell r="C393" t="str">
            <v>2014-2015</v>
          </cell>
          <cell r="E393">
            <v>0</v>
          </cell>
          <cell r="F393">
            <v>0</v>
          </cell>
        </row>
        <row r="394">
          <cell r="A394">
            <v>6</v>
          </cell>
          <cell r="B394">
            <v>51100</v>
          </cell>
          <cell r="C394" t="str">
            <v>2014-2015</v>
          </cell>
          <cell r="E394">
            <v>22</v>
          </cell>
          <cell r="F394">
            <v>27</v>
          </cell>
        </row>
        <row r="395">
          <cell r="A395">
            <v>6</v>
          </cell>
          <cell r="B395">
            <v>51200</v>
          </cell>
          <cell r="C395" t="str">
            <v>2014-2015</v>
          </cell>
          <cell r="E395">
            <v>3</v>
          </cell>
          <cell r="F395">
            <v>4</v>
          </cell>
        </row>
        <row r="396">
          <cell r="A396">
            <v>6</v>
          </cell>
          <cell r="B396">
            <v>51400</v>
          </cell>
          <cell r="C396" t="str">
            <v>2014-2015</v>
          </cell>
          <cell r="E396">
            <v>17</v>
          </cell>
          <cell r="F396">
            <v>37</v>
          </cell>
        </row>
        <row r="397">
          <cell r="A397">
            <v>6</v>
          </cell>
          <cell r="B397">
            <v>51410</v>
          </cell>
          <cell r="C397" t="str">
            <v>2014-2015</v>
          </cell>
          <cell r="E397">
            <v>0</v>
          </cell>
          <cell r="F397">
            <v>1</v>
          </cell>
        </row>
        <row r="398">
          <cell r="A398">
            <v>6</v>
          </cell>
          <cell r="B398">
            <v>51420</v>
          </cell>
          <cell r="C398" t="str">
            <v>2014-2015</v>
          </cell>
          <cell r="E398">
            <v>8</v>
          </cell>
          <cell r="F398">
            <v>10</v>
          </cell>
        </row>
        <row r="399">
          <cell r="A399">
            <v>6</v>
          </cell>
          <cell r="B399">
            <v>51800</v>
          </cell>
          <cell r="C399" t="str">
            <v>2014-2015</v>
          </cell>
          <cell r="E399">
            <v>0</v>
          </cell>
          <cell r="F399">
            <v>0</v>
          </cell>
        </row>
        <row r="400">
          <cell r="A400">
            <v>6</v>
          </cell>
          <cell r="B400">
            <v>60200</v>
          </cell>
          <cell r="C400" t="str">
            <v>2014-2015</v>
          </cell>
          <cell r="E400">
            <v>2</v>
          </cell>
          <cell r="F400">
            <v>3</v>
          </cell>
        </row>
        <row r="401">
          <cell r="A401">
            <v>6</v>
          </cell>
          <cell r="B401">
            <v>60420</v>
          </cell>
          <cell r="C401" t="str">
            <v>2014-2015</v>
          </cell>
          <cell r="E401">
            <v>5</v>
          </cell>
          <cell r="F401">
            <v>9</v>
          </cell>
        </row>
        <row r="402">
          <cell r="A402">
            <v>6</v>
          </cell>
          <cell r="B402">
            <v>61000</v>
          </cell>
          <cell r="C402" t="str">
            <v>2014-2015</v>
          </cell>
          <cell r="E402">
            <v>1</v>
          </cell>
          <cell r="F402">
            <v>1</v>
          </cell>
        </row>
        <row r="403">
          <cell r="A403">
            <v>6</v>
          </cell>
          <cell r="B403">
            <v>61430</v>
          </cell>
          <cell r="C403" t="str">
            <v>2014-2015</v>
          </cell>
          <cell r="E403">
            <v>0</v>
          </cell>
          <cell r="F403">
            <v>0</v>
          </cell>
        </row>
        <row r="404">
          <cell r="A404">
            <v>6</v>
          </cell>
          <cell r="B404">
            <v>61440</v>
          </cell>
          <cell r="C404" t="str">
            <v>2014-2015</v>
          </cell>
          <cell r="E404">
            <v>2</v>
          </cell>
          <cell r="F404">
            <v>8</v>
          </cell>
        </row>
        <row r="405">
          <cell r="A405">
            <v>6</v>
          </cell>
          <cell r="B405">
            <v>61450</v>
          </cell>
          <cell r="C405" t="str">
            <v>2014-2015</v>
          </cell>
          <cell r="E405">
            <v>0</v>
          </cell>
          <cell r="F405">
            <v>0</v>
          </cell>
        </row>
        <row r="406">
          <cell r="A406">
            <v>2</v>
          </cell>
          <cell r="B406">
            <v>70000</v>
          </cell>
          <cell r="C406" t="str">
            <v>2014-2015</v>
          </cell>
          <cell r="E406">
            <v>23</v>
          </cell>
          <cell r="F406">
            <v>33</v>
          </cell>
        </row>
        <row r="407">
          <cell r="A407">
            <v>6</v>
          </cell>
          <cell r="B407">
            <v>70200</v>
          </cell>
          <cell r="C407" t="str">
            <v>2014-2015</v>
          </cell>
          <cell r="E407">
            <v>1</v>
          </cell>
          <cell r="F407">
            <v>1</v>
          </cell>
        </row>
        <row r="408">
          <cell r="A408">
            <v>6</v>
          </cell>
          <cell r="B408">
            <v>70710</v>
          </cell>
          <cell r="C408" t="str">
            <v>2014-2015</v>
          </cell>
          <cell r="E408">
            <v>16</v>
          </cell>
          <cell r="F408">
            <v>23</v>
          </cell>
        </row>
        <row r="409">
          <cell r="A409">
            <v>6</v>
          </cell>
          <cell r="B409">
            <v>70730</v>
          </cell>
          <cell r="C409" t="str">
            <v>2014-2015</v>
          </cell>
          <cell r="E409">
            <v>0</v>
          </cell>
          <cell r="F409">
            <v>0</v>
          </cell>
        </row>
        <row r="410">
          <cell r="A410">
            <v>6</v>
          </cell>
          <cell r="B410">
            <v>70800</v>
          </cell>
          <cell r="C410" t="str">
            <v>2014-2015</v>
          </cell>
          <cell r="E410">
            <v>2</v>
          </cell>
          <cell r="F410">
            <v>4</v>
          </cell>
        </row>
        <row r="411">
          <cell r="A411">
            <v>6</v>
          </cell>
          <cell r="B411">
            <v>70820</v>
          </cell>
          <cell r="C411" t="str">
            <v>2014-2015</v>
          </cell>
          <cell r="E411">
            <v>0</v>
          </cell>
          <cell r="F411">
            <v>0</v>
          </cell>
        </row>
        <row r="412">
          <cell r="A412">
            <v>6</v>
          </cell>
          <cell r="B412">
            <v>70900</v>
          </cell>
          <cell r="C412" t="str">
            <v>2014-2015</v>
          </cell>
          <cell r="E412">
            <v>4</v>
          </cell>
          <cell r="F412">
            <v>5</v>
          </cell>
        </row>
        <row r="413">
          <cell r="A413">
            <v>6</v>
          </cell>
          <cell r="B413">
            <v>70910</v>
          </cell>
          <cell r="C413" t="str">
            <v>2014-2015</v>
          </cell>
          <cell r="E413">
            <v>0</v>
          </cell>
          <cell r="F413">
            <v>0</v>
          </cell>
        </row>
        <row r="414">
          <cell r="A414">
            <v>6</v>
          </cell>
          <cell r="B414">
            <v>83520</v>
          </cell>
          <cell r="C414" t="str">
            <v>2014-2015</v>
          </cell>
          <cell r="E414">
            <v>0</v>
          </cell>
          <cell r="F414">
            <v>0</v>
          </cell>
        </row>
        <row r="415">
          <cell r="A415">
            <v>6</v>
          </cell>
          <cell r="B415">
            <v>92400</v>
          </cell>
          <cell r="C415" t="str">
            <v>2014-2015</v>
          </cell>
          <cell r="E415">
            <v>0</v>
          </cell>
          <cell r="F415">
            <v>0</v>
          </cell>
        </row>
        <row r="416">
          <cell r="A416">
            <v>6</v>
          </cell>
          <cell r="B416">
            <v>93400</v>
          </cell>
          <cell r="C416" t="str">
            <v>2014-2015</v>
          </cell>
          <cell r="E416">
            <v>5</v>
          </cell>
          <cell r="F416">
            <v>8</v>
          </cell>
        </row>
        <row r="417">
          <cell r="A417">
            <v>6</v>
          </cell>
          <cell r="B417">
            <v>93440</v>
          </cell>
          <cell r="C417" t="str">
            <v>2014-2015</v>
          </cell>
          <cell r="E417">
            <v>0</v>
          </cell>
          <cell r="F417">
            <v>0</v>
          </cell>
        </row>
        <row r="418">
          <cell r="A418">
            <v>6</v>
          </cell>
          <cell r="B418">
            <v>95300</v>
          </cell>
          <cell r="C418" t="str">
            <v>2014-2015</v>
          </cell>
          <cell r="E418">
            <v>3</v>
          </cell>
          <cell r="F418">
            <v>3</v>
          </cell>
        </row>
        <row r="419">
          <cell r="A419">
            <v>6</v>
          </cell>
          <cell r="B419">
            <v>95330</v>
          </cell>
          <cell r="C419" t="str">
            <v>2014-2015</v>
          </cell>
          <cell r="E419">
            <v>5</v>
          </cell>
          <cell r="F419">
            <v>5</v>
          </cell>
        </row>
        <row r="420">
          <cell r="A420">
            <v>6</v>
          </cell>
          <cell r="B420">
            <v>95600</v>
          </cell>
          <cell r="C420" t="str">
            <v>2014-2015</v>
          </cell>
          <cell r="E420">
            <v>0</v>
          </cell>
          <cell r="F420">
            <v>0</v>
          </cell>
        </row>
        <row r="421">
          <cell r="A421">
            <v>6</v>
          </cell>
          <cell r="B421">
            <v>95630</v>
          </cell>
          <cell r="C421" t="str">
            <v>2014-2015</v>
          </cell>
          <cell r="E421">
            <v>16</v>
          </cell>
          <cell r="F421">
            <v>17</v>
          </cell>
        </row>
        <row r="422">
          <cell r="A422">
            <v>6</v>
          </cell>
          <cell r="B422">
            <v>95650</v>
          </cell>
          <cell r="C422" t="str">
            <v>2014-2015</v>
          </cell>
          <cell r="E422">
            <v>5</v>
          </cell>
          <cell r="F422">
            <v>7</v>
          </cell>
        </row>
        <row r="423">
          <cell r="A423">
            <v>6</v>
          </cell>
          <cell r="B423">
            <v>95800</v>
          </cell>
          <cell r="C423" t="str">
            <v>2014-2015</v>
          </cell>
          <cell r="E423">
            <v>0</v>
          </cell>
          <cell r="F423">
            <v>1</v>
          </cell>
        </row>
        <row r="424">
          <cell r="A424">
            <v>6</v>
          </cell>
          <cell r="B424">
            <v>100600</v>
          </cell>
          <cell r="C424" t="str">
            <v>2014-2015</v>
          </cell>
          <cell r="E424">
            <v>0</v>
          </cell>
          <cell r="F424">
            <v>0</v>
          </cell>
        </row>
        <row r="425">
          <cell r="A425">
            <v>6</v>
          </cell>
          <cell r="B425">
            <v>100810</v>
          </cell>
          <cell r="C425" t="str">
            <v>2014-2015</v>
          </cell>
          <cell r="E425">
            <v>7</v>
          </cell>
          <cell r="F425">
            <v>9</v>
          </cell>
        </row>
        <row r="426">
          <cell r="A426">
            <v>6</v>
          </cell>
          <cell r="B426">
            <v>101200</v>
          </cell>
          <cell r="C426" t="str">
            <v>2014-2015</v>
          </cell>
          <cell r="E426">
            <v>7</v>
          </cell>
          <cell r="F426">
            <v>10</v>
          </cell>
        </row>
        <row r="427">
          <cell r="A427">
            <v>6</v>
          </cell>
          <cell r="B427">
            <v>101300</v>
          </cell>
          <cell r="C427" t="str">
            <v>2014-2015</v>
          </cell>
          <cell r="E427">
            <v>1</v>
          </cell>
          <cell r="F427">
            <v>1</v>
          </cell>
        </row>
        <row r="428">
          <cell r="A428">
            <v>6</v>
          </cell>
          <cell r="B428">
            <v>103000</v>
          </cell>
          <cell r="C428" t="str">
            <v>2014-2015</v>
          </cell>
          <cell r="E428">
            <v>4</v>
          </cell>
          <cell r="F428">
            <v>6</v>
          </cell>
        </row>
        <row r="429">
          <cell r="A429">
            <v>6</v>
          </cell>
          <cell r="B429">
            <v>120820</v>
          </cell>
          <cell r="C429" t="str">
            <v>2014-2015</v>
          </cell>
          <cell r="E429">
            <v>9</v>
          </cell>
          <cell r="F429">
            <v>16</v>
          </cell>
        </row>
        <row r="430">
          <cell r="A430">
            <v>6</v>
          </cell>
          <cell r="B430">
            <v>122300</v>
          </cell>
          <cell r="C430" t="str">
            <v>2014-2015</v>
          </cell>
          <cell r="E430">
            <v>0</v>
          </cell>
          <cell r="F430">
            <v>0</v>
          </cell>
        </row>
        <row r="431">
          <cell r="A431">
            <v>6</v>
          </cell>
          <cell r="B431">
            <v>123010</v>
          </cell>
          <cell r="C431" t="str">
            <v>2014-2015</v>
          </cell>
          <cell r="E431">
            <v>39</v>
          </cell>
          <cell r="F431">
            <v>41</v>
          </cell>
        </row>
        <row r="432">
          <cell r="A432">
            <v>6</v>
          </cell>
          <cell r="B432">
            <v>125000</v>
          </cell>
          <cell r="C432" t="str">
            <v>2014-2015</v>
          </cell>
          <cell r="E432">
            <v>1</v>
          </cell>
          <cell r="F432">
            <v>1</v>
          </cell>
        </row>
        <row r="433">
          <cell r="A433">
            <v>6</v>
          </cell>
          <cell r="B433">
            <v>126000</v>
          </cell>
          <cell r="C433" t="str">
            <v>2014-2015</v>
          </cell>
          <cell r="E433">
            <v>20</v>
          </cell>
          <cell r="F433">
            <v>25</v>
          </cell>
        </row>
        <row r="434">
          <cell r="A434">
            <v>6</v>
          </cell>
          <cell r="B434">
            <v>130500</v>
          </cell>
          <cell r="C434" t="str">
            <v>2014-2015</v>
          </cell>
          <cell r="E434">
            <v>24</v>
          </cell>
          <cell r="F434">
            <v>34</v>
          </cell>
        </row>
        <row r="435">
          <cell r="A435">
            <v>6</v>
          </cell>
          <cell r="B435">
            <v>130550</v>
          </cell>
          <cell r="C435" t="str">
            <v>2014-2015</v>
          </cell>
          <cell r="E435">
            <v>0</v>
          </cell>
          <cell r="F435">
            <v>0</v>
          </cell>
        </row>
        <row r="436">
          <cell r="A436">
            <v>6</v>
          </cell>
          <cell r="B436">
            <v>130580</v>
          </cell>
          <cell r="C436" t="str">
            <v>2014-2015</v>
          </cell>
          <cell r="E436">
            <v>0</v>
          </cell>
          <cell r="F436">
            <v>0</v>
          </cell>
        </row>
        <row r="437">
          <cell r="A437">
            <v>6</v>
          </cell>
          <cell r="B437">
            <v>130590</v>
          </cell>
          <cell r="C437" t="str">
            <v>2014-2015</v>
          </cell>
          <cell r="E437">
            <v>0</v>
          </cell>
          <cell r="F437">
            <v>0</v>
          </cell>
        </row>
        <row r="438">
          <cell r="A438">
            <v>6</v>
          </cell>
          <cell r="B438">
            <v>130620</v>
          </cell>
          <cell r="C438" t="str">
            <v>2014-2015</v>
          </cell>
          <cell r="E438">
            <v>4</v>
          </cell>
          <cell r="F438">
            <v>5</v>
          </cell>
        </row>
        <row r="439">
          <cell r="A439">
            <v>6</v>
          </cell>
          <cell r="B439">
            <v>130630</v>
          </cell>
          <cell r="C439" t="str">
            <v>2014-2015</v>
          </cell>
          <cell r="E439">
            <v>10</v>
          </cell>
          <cell r="F439">
            <v>14</v>
          </cell>
        </row>
        <row r="440">
          <cell r="A440">
            <v>6</v>
          </cell>
          <cell r="B440">
            <v>130700</v>
          </cell>
          <cell r="C440" t="str">
            <v>2014-2015</v>
          </cell>
          <cell r="E440">
            <v>4</v>
          </cell>
          <cell r="F440">
            <v>6</v>
          </cell>
        </row>
        <row r="441">
          <cell r="A441">
            <v>6</v>
          </cell>
          <cell r="B441">
            <v>130710</v>
          </cell>
          <cell r="C441" t="str">
            <v>2014-2015</v>
          </cell>
          <cell r="E441">
            <v>0</v>
          </cell>
          <cell r="F441">
            <v>0</v>
          </cell>
        </row>
        <row r="442">
          <cell r="A442">
            <v>6</v>
          </cell>
          <cell r="B442">
            <v>210440</v>
          </cell>
          <cell r="C442" t="str">
            <v>2014-2015</v>
          </cell>
          <cell r="E442">
            <v>17</v>
          </cell>
          <cell r="F442">
            <v>24</v>
          </cell>
        </row>
        <row r="443">
          <cell r="A443">
            <v>6</v>
          </cell>
          <cell r="B443">
            <v>210500</v>
          </cell>
          <cell r="C443" t="str">
            <v>2014-2015</v>
          </cell>
          <cell r="E443">
            <v>19</v>
          </cell>
          <cell r="F443">
            <v>27</v>
          </cell>
        </row>
        <row r="444">
          <cell r="A444">
            <v>6</v>
          </cell>
          <cell r="B444">
            <v>213300</v>
          </cell>
          <cell r="C444" t="str">
            <v>2014-2015</v>
          </cell>
          <cell r="E444">
            <v>4</v>
          </cell>
          <cell r="F444">
            <v>4</v>
          </cell>
        </row>
        <row r="445">
          <cell r="A445">
            <v>6</v>
          </cell>
          <cell r="B445">
            <v>213350</v>
          </cell>
          <cell r="C445" t="str">
            <v>2014-2015</v>
          </cell>
          <cell r="E445">
            <v>18</v>
          </cell>
          <cell r="F445">
            <v>18</v>
          </cell>
        </row>
        <row r="446">
          <cell r="A446">
            <v>6</v>
          </cell>
          <cell r="B446">
            <v>302000</v>
          </cell>
          <cell r="C446" t="str">
            <v>2014-2015</v>
          </cell>
          <cell r="E446">
            <v>0</v>
          </cell>
          <cell r="F446">
            <v>0</v>
          </cell>
        </row>
        <row r="447">
          <cell r="A447">
            <v>6</v>
          </cell>
          <cell r="B447">
            <v>302010</v>
          </cell>
          <cell r="C447" t="str">
            <v>2014-2015</v>
          </cell>
          <cell r="E447">
            <v>1</v>
          </cell>
          <cell r="F447">
            <v>1</v>
          </cell>
        </row>
        <row r="448">
          <cell r="A448">
            <v>6</v>
          </cell>
          <cell r="B448">
            <v>302020</v>
          </cell>
          <cell r="C448" t="str">
            <v>2014-2015</v>
          </cell>
          <cell r="E448">
            <v>8</v>
          </cell>
          <cell r="F448">
            <v>13</v>
          </cell>
        </row>
        <row r="449">
          <cell r="A449">
            <v>6</v>
          </cell>
          <cell r="B449">
            <v>302040</v>
          </cell>
          <cell r="C449" t="str">
            <v>2014-2015</v>
          </cell>
          <cell r="E449">
            <v>3</v>
          </cell>
          <cell r="F449">
            <v>8</v>
          </cell>
        </row>
        <row r="450">
          <cell r="A450">
            <v>6</v>
          </cell>
          <cell r="B450">
            <v>493200</v>
          </cell>
          <cell r="C450" t="str">
            <v>2014-2015</v>
          </cell>
          <cell r="E450">
            <v>0</v>
          </cell>
          <cell r="F450">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65"/>
  <sheetViews>
    <sheetView topLeftCell="O1" workbookViewId="0">
      <selection activeCell="AF1" sqref="AF1"/>
    </sheetView>
  </sheetViews>
  <sheetFormatPr baseColWidth="10" defaultRowHeight="16" x14ac:dyDescent="0.2"/>
  <cols>
    <col min="1" max="1" width="22" customWidth="1"/>
    <col min="2" max="2" width="25.5" bestFit="1" customWidth="1"/>
    <col min="3" max="3" width="67.83203125" bestFit="1" customWidth="1"/>
    <col min="4" max="4" width="19.83203125" style="9" bestFit="1" customWidth="1"/>
    <col min="5" max="5" width="9.6640625" style="56" bestFit="1" customWidth="1"/>
    <col min="6" max="6" width="19.83203125" style="26" customWidth="1"/>
    <col min="7" max="7" width="10.83203125" style="26" customWidth="1"/>
    <col min="8" max="8" width="10.83203125" style="7" customWidth="1"/>
    <col min="9" max="13" width="10.83203125" style="2" customWidth="1"/>
    <col min="14" max="14" width="10.83203125" style="3" customWidth="1"/>
    <col min="15" max="15" width="10.83203125" style="9" customWidth="1"/>
    <col min="21" max="27" width="11.83203125" customWidth="1"/>
  </cols>
  <sheetData>
    <row r="1" spans="1:32" x14ac:dyDescent="0.2">
      <c r="A1" s="1" t="s">
        <v>0</v>
      </c>
    </row>
    <row r="2" spans="1:32" x14ac:dyDescent="0.2">
      <c r="A2" s="1" t="s">
        <v>1</v>
      </c>
    </row>
    <row r="3" spans="1:32" x14ac:dyDescent="0.2">
      <c r="A3" s="32">
        <v>2017</v>
      </c>
    </row>
    <row r="5" spans="1:32" x14ac:dyDescent="0.2">
      <c r="A5" t="s">
        <v>171</v>
      </c>
      <c r="O5" s="25"/>
    </row>
    <row r="6" spans="1:32" x14ac:dyDescent="0.2">
      <c r="A6" t="s">
        <v>172</v>
      </c>
      <c r="O6" s="25"/>
    </row>
    <row r="7" spans="1:32" x14ac:dyDescent="0.2">
      <c r="O7" s="25"/>
    </row>
    <row r="8" spans="1:32" x14ac:dyDescent="0.2">
      <c r="A8" t="s">
        <v>173</v>
      </c>
    </row>
    <row r="9" spans="1:32" x14ac:dyDescent="0.2">
      <c r="A9" t="s">
        <v>174</v>
      </c>
    </row>
    <row r="10" spans="1:32" x14ac:dyDescent="0.2">
      <c r="A10" t="s">
        <v>175</v>
      </c>
    </row>
    <row r="11" spans="1:32" x14ac:dyDescent="0.2">
      <c r="A11" t="s">
        <v>176</v>
      </c>
    </row>
    <row r="12" spans="1:32" x14ac:dyDescent="0.2">
      <c r="A12" t="s">
        <v>170</v>
      </c>
    </row>
    <row r="14" spans="1:32" x14ac:dyDescent="0.2">
      <c r="A14" s="17" t="s">
        <v>185</v>
      </c>
    </row>
    <row r="15" spans="1:32" x14ac:dyDescent="0.2">
      <c r="A15" s="17" t="s">
        <v>186</v>
      </c>
    </row>
    <row r="16" spans="1:32" x14ac:dyDescent="0.2">
      <c r="AF16" s="100" t="s">
        <v>223</v>
      </c>
    </row>
    <row r="17" spans="1:34" x14ac:dyDescent="0.2">
      <c r="A17" s="21" t="s">
        <v>190</v>
      </c>
    </row>
    <row r="18" spans="1:34" x14ac:dyDescent="0.2">
      <c r="A18" s="21" t="s">
        <v>191</v>
      </c>
    </row>
    <row r="20" spans="1:34" x14ac:dyDescent="0.2">
      <c r="O20" s="9">
        <f>COUNTIF(AH26:AH146,"yes")</f>
        <v>28</v>
      </c>
    </row>
    <row r="21" spans="1:34" ht="19" x14ac:dyDescent="0.25">
      <c r="A21" s="13" t="s">
        <v>189</v>
      </c>
    </row>
    <row r="22" spans="1:34" ht="96" x14ac:dyDescent="0.2">
      <c r="D22" s="7"/>
      <c r="G22" s="35" t="s">
        <v>125</v>
      </c>
      <c r="H22" s="35"/>
      <c r="I22" s="35"/>
      <c r="J22" s="36"/>
      <c r="K22" s="35"/>
      <c r="L22" s="36"/>
      <c r="M22" s="36"/>
      <c r="N22" s="36"/>
      <c r="O22" s="34"/>
      <c r="P22" s="34"/>
      <c r="Q22" s="34"/>
      <c r="R22" s="34"/>
      <c r="S22" s="34"/>
      <c r="T22" s="34"/>
      <c r="U22" s="34"/>
      <c r="V22" s="34"/>
      <c r="W22" s="34"/>
      <c r="X22" s="34"/>
      <c r="Y22" s="34"/>
      <c r="Z22" s="34"/>
      <c r="AA22" s="34"/>
      <c r="AF22" s="23" t="s">
        <v>126</v>
      </c>
      <c r="AG22" s="33" t="s">
        <v>187</v>
      </c>
      <c r="AH22" s="34"/>
    </row>
    <row r="23" spans="1:34" x14ac:dyDescent="0.2">
      <c r="D23" s="7"/>
      <c r="G23" s="55"/>
      <c r="H23" s="35"/>
      <c r="I23" s="35"/>
      <c r="J23" s="36"/>
      <c r="K23" s="35"/>
      <c r="L23" s="36"/>
      <c r="M23" s="36"/>
      <c r="N23" s="36"/>
      <c r="O23" s="34"/>
      <c r="P23" s="34"/>
      <c r="Q23" s="34"/>
      <c r="R23" s="34"/>
      <c r="S23" s="34"/>
      <c r="T23" s="34"/>
      <c r="U23" s="34"/>
      <c r="V23" s="34"/>
      <c r="W23" s="34"/>
      <c r="X23" s="34"/>
      <c r="Y23" s="34"/>
      <c r="Z23" s="34"/>
      <c r="AA23" s="34"/>
      <c r="AF23" s="23"/>
      <c r="AG23" s="33"/>
      <c r="AH23" s="34"/>
    </row>
    <row r="24" spans="1:34" ht="17" thickBot="1" x14ac:dyDescent="0.25">
      <c r="D24" s="7"/>
      <c r="G24" s="54" t="s">
        <v>204</v>
      </c>
      <c r="H24" s="5"/>
      <c r="I24" s="5"/>
      <c r="J24" s="5"/>
      <c r="K24" s="5"/>
      <c r="L24" s="4"/>
      <c r="M24" s="4"/>
      <c r="N24" s="53" t="s">
        <v>205</v>
      </c>
      <c r="U24" s="1" t="s">
        <v>206</v>
      </c>
    </row>
    <row r="25" spans="1:34" ht="82" thickTop="1" thickBot="1" x14ac:dyDescent="0.25">
      <c r="A25" s="1" t="s">
        <v>121</v>
      </c>
      <c r="B25" s="1" t="s">
        <v>2</v>
      </c>
      <c r="C25" s="1" t="s">
        <v>179</v>
      </c>
      <c r="D25" s="8" t="s">
        <v>128</v>
      </c>
      <c r="E25" s="57" t="s">
        <v>210</v>
      </c>
      <c r="F25" s="27" t="s">
        <v>203</v>
      </c>
      <c r="G25" s="46" t="s">
        <v>207</v>
      </c>
      <c r="H25" s="47" t="s">
        <v>208</v>
      </c>
      <c r="I25" s="47" t="s">
        <v>209</v>
      </c>
      <c r="J25" s="47" t="s">
        <v>123</v>
      </c>
      <c r="K25" s="47" t="s">
        <v>124</v>
      </c>
      <c r="L25" s="47" t="s">
        <v>183</v>
      </c>
      <c r="M25" s="47" t="s">
        <v>219</v>
      </c>
      <c r="N25" s="46" t="s">
        <v>207</v>
      </c>
      <c r="O25" s="47" t="s">
        <v>208</v>
      </c>
      <c r="P25" s="47" t="s">
        <v>209</v>
      </c>
      <c r="Q25" s="47" t="s">
        <v>123</v>
      </c>
      <c r="R25" s="47" t="s">
        <v>124</v>
      </c>
      <c r="S25" s="47" t="s">
        <v>183</v>
      </c>
      <c r="T25" s="47" t="s">
        <v>219</v>
      </c>
      <c r="U25" s="46" t="s">
        <v>207</v>
      </c>
      <c r="V25" s="47" t="s">
        <v>208</v>
      </c>
      <c r="W25" s="47" t="s">
        <v>209</v>
      </c>
      <c r="X25" s="47" t="s">
        <v>123</v>
      </c>
      <c r="Y25" s="47" t="s">
        <v>124</v>
      </c>
      <c r="Z25" s="47" t="s">
        <v>183</v>
      </c>
      <c r="AA25" s="48" t="s">
        <v>219</v>
      </c>
      <c r="AB25" s="15" t="s">
        <v>184</v>
      </c>
      <c r="AC25" s="15" t="s">
        <v>211</v>
      </c>
      <c r="AD25" s="15" t="s">
        <v>221</v>
      </c>
      <c r="AE25" s="15" t="s">
        <v>222</v>
      </c>
      <c r="AF25" s="15" t="s">
        <v>194</v>
      </c>
      <c r="AG25" s="22" t="s">
        <v>193</v>
      </c>
      <c r="AH25" s="9" t="s">
        <v>202</v>
      </c>
    </row>
    <row r="26" spans="1:34" ht="17" thickTop="1" x14ac:dyDescent="0.2">
      <c r="A26" t="s">
        <v>129</v>
      </c>
      <c r="B26" t="s">
        <v>122</v>
      </c>
      <c r="C26" t="s">
        <v>3</v>
      </c>
      <c r="D26" s="10">
        <v>50200</v>
      </c>
      <c r="E26" s="31">
        <v>6</v>
      </c>
      <c r="F26" s="28">
        <v>52.030099999999997</v>
      </c>
      <c r="G26" s="49">
        <f>SUMIFS([1]Sheet1!$E:$E,[1]Sheet1!$C:$C,G$25,[1]Sheet1!$B:$B,$D26,[1]Sheet1!$A:$A,$E26)</f>
        <v>130</v>
      </c>
      <c r="H26" s="37">
        <f>SUMIFS([1]Sheet1!$E:$E,[1]Sheet1!$C:$C,H$25,[1]Sheet1!$B:$B,$D26,[1]Sheet1!$A:$A,$E26)</f>
        <v>102</v>
      </c>
      <c r="I26" s="37">
        <f>SUMIFS([1]Sheet1!$E:$E,[1]Sheet1!$C:$C,I$25,[1]Sheet1!$B:$B,$D26,[1]Sheet1!$A:$A,$E26)</f>
        <v>75</v>
      </c>
      <c r="J26" s="37">
        <f>SUMIFS([1]Sheet1!$E:$E,[1]Sheet1!$C:$C,J$25,[1]Sheet1!$B:$B,$D26,[1]Sheet1!$A:$A,$E26)</f>
        <v>84</v>
      </c>
      <c r="K26" s="37">
        <f>SUMIFS([1]Sheet1!$E:$E,[1]Sheet1!$C:$C,K$25,[1]Sheet1!$B:$B,$D26,[1]Sheet1!$A:$A,$E26)</f>
        <v>79</v>
      </c>
      <c r="L26" s="37">
        <f>SUMIFS([1]Sheet1!$E:$E,[1]Sheet1!$C:$C,L$25,[1]Sheet1!$B:$B,$D26,[1]Sheet1!$A:$A,$E26)</f>
        <v>53</v>
      </c>
      <c r="M26" s="37">
        <f>SUMIFS([1]Sheet1!$E:$E,[1]Sheet1!$C:$C,M$25,[1]Sheet1!$B:$B,$D26,[1]Sheet1!$A:$A,$E26)</f>
        <v>73</v>
      </c>
      <c r="N26" s="49">
        <f>SUMIFS([1]Sheet1!$F:$F,[1]Sheet1!$C:$C,N$25,[1]Sheet1!$B:$B,$D26,[1]Sheet1!$A:$A,$E26)</f>
        <v>185</v>
      </c>
      <c r="O26" s="37">
        <f>SUMIFS([1]Sheet1!$F:$F,[1]Sheet1!$C:$C,O$25,[1]Sheet1!$B:$B,$D26,[1]Sheet1!$A:$A,$E26)</f>
        <v>142</v>
      </c>
      <c r="P26" s="37">
        <f>SUMIFS([1]Sheet1!$F:$F,[1]Sheet1!$C:$C,P$25,[1]Sheet1!$B:$B,$D26,[1]Sheet1!$A:$A,$E26)</f>
        <v>111</v>
      </c>
      <c r="Q26" s="37">
        <f>SUMIFS([1]Sheet1!$F:$F,[1]Sheet1!$C:$C,Q$25,[1]Sheet1!$B:$B,$D26,[1]Sheet1!$A:$A,$E26)</f>
        <v>149</v>
      </c>
      <c r="R26" s="37">
        <f>SUMIFS([1]Sheet1!$F:$F,[1]Sheet1!$C:$C,R$25,[1]Sheet1!$B:$B,$D26,[1]Sheet1!$A:$A,$E26)</f>
        <v>117</v>
      </c>
      <c r="S26" s="37">
        <f>SUMIFS([1]Sheet1!$F:$F,[1]Sheet1!$C:$C,S$25,[1]Sheet1!$B:$B,$D26,[1]Sheet1!$A:$A,$E26)</f>
        <v>94</v>
      </c>
      <c r="T26" s="97">
        <f>SUMIFS([1]Sheet1!$F:$F,[1]Sheet1!$C:$C,T$25,[1]Sheet1!$B:$B,$D26,[1]Sheet1!$A:$A,$E26)</f>
        <v>103</v>
      </c>
      <c r="U26" s="61">
        <f>IF(N26&gt;0,G26/N26,"--")</f>
        <v>0.70270270270270274</v>
      </c>
      <c r="V26" s="62">
        <f t="shared" ref="V26:V89" si="0">IF(O26&gt;0,H26/O26,"--")</f>
        <v>0.71830985915492962</v>
      </c>
      <c r="W26" s="62">
        <f t="shared" ref="W26:W89" si="1">IF(P26&gt;0,I26/P26,"--")</f>
        <v>0.67567567567567566</v>
      </c>
      <c r="X26" s="38">
        <f t="shared" ref="X26:X89" si="2">IF(Q26&gt;0,J26/Q26,"--")</f>
        <v>0.56375838926174493</v>
      </c>
      <c r="Y26" s="38">
        <f t="shared" ref="Y26:Y89" si="3">IF(R26&gt;0,K26/R26,"--")</f>
        <v>0.67521367521367526</v>
      </c>
      <c r="Z26" s="38">
        <f t="shared" ref="Z26:AA89" si="4">IF(S26&gt;0,L26/S26,"--")</f>
        <v>0.56382978723404253</v>
      </c>
      <c r="AA26" s="39">
        <f t="shared" si="4"/>
        <v>0.70873786407766992</v>
      </c>
      <c r="AB26" s="16">
        <f>IF(SUM(R26:T26)&gt;0,SUM(K26:M26)/SUM(R26:T26),"--")</f>
        <v>0.65286624203821653</v>
      </c>
      <c r="AC26" s="65">
        <f>SUM(R26:T26)</f>
        <v>314</v>
      </c>
      <c r="AD26" s="16">
        <f>IF(SUM(N26:T26)&gt;0,SUM(G26:M26)/SUM(N26:T26),"--")</f>
        <v>0.66148723640399554</v>
      </c>
      <c r="AE26" s="65">
        <f>SUM(N26:T26)</f>
        <v>901</v>
      </c>
      <c r="AF26" s="18">
        <v>0.55000000000000004</v>
      </c>
      <c r="AG26" s="19" t="s">
        <v>195</v>
      </c>
      <c r="AH26" s="9"/>
    </row>
    <row r="27" spans="1:34" x14ac:dyDescent="0.2">
      <c r="A27" t="s">
        <v>129</v>
      </c>
      <c r="B27" t="s">
        <v>122</v>
      </c>
      <c r="C27" t="s">
        <v>4</v>
      </c>
      <c r="D27" s="10">
        <v>50200</v>
      </c>
      <c r="E27" s="31">
        <v>6</v>
      </c>
      <c r="F27" s="28">
        <v>52.030099999999997</v>
      </c>
      <c r="G27" s="49">
        <f>SUMIFS([1]Sheet1!$E:$E,[1]Sheet1!$C:$C,G$25,[1]Sheet1!$B:$B,$D27,[1]Sheet1!$A:$A,$E27)</f>
        <v>130</v>
      </c>
      <c r="H27" s="37">
        <f>SUMIFS([1]Sheet1!$E:$E,[1]Sheet1!$C:$C,H$25,[1]Sheet1!$B:$B,$D27,[1]Sheet1!$A:$A,$E27)</f>
        <v>102</v>
      </c>
      <c r="I27" s="37">
        <f>SUMIFS([1]Sheet1!$E:$E,[1]Sheet1!$C:$C,I$25,[1]Sheet1!$B:$B,$D27,[1]Sheet1!$A:$A,$E27)</f>
        <v>75</v>
      </c>
      <c r="J27" s="37">
        <f>SUMIFS([1]Sheet1!$E:$E,[1]Sheet1!$C:$C,J$25,[1]Sheet1!$B:$B,$D27,[1]Sheet1!$A:$A,$E27)</f>
        <v>84</v>
      </c>
      <c r="K27" s="37">
        <f>SUMIFS([1]Sheet1!$E:$E,[1]Sheet1!$C:$C,K$25,[1]Sheet1!$B:$B,$D27,[1]Sheet1!$A:$A,$E27)</f>
        <v>79</v>
      </c>
      <c r="L27" s="37">
        <f>SUMIFS([1]Sheet1!$E:$E,[1]Sheet1!$C:$C,L$25,[1]Sheet1!$B:$B,$D27,[1]Sheet1!$A:$A,$E27)</f>
        <v>53</v>
      </c>
      <c r="M27" s="37">
        <f>SUMIFS([1]Sheet1!$E:$E,[1]Sheet1!$C:$C,M$25,[1]Sheet1!$B:$B,$D27,[1]Sheet1!$A:$A,$E27)</f>
        <v>73</v>
      </c>
      <c r="N27" s="49">
        <f>SUMIFS([1]Sheet1!$F:$F,[1]Sheet1!$C:$C,N$25,[1]Sheet1!$B:$B,$D27,[1]Sheet1!$A:$A,$E27)</f>
        <v>185</v>
      </c>
      <c r="O27" s="37">
        <f>SUMIFS([1]Sheet1!$F:$F,[1]Sheet1!$C:$C,O$25,[1]Sheet1!$B:$B,$D27,[1]Sheet1!$A:$A,$E27)</f>
        <v>142</v>
      </c>
      <c r="P27" s="37">
        <f>SUMIFS([1]Sheet1!$F:$F,[1]Sheet1!$C:$C,P$25,[1]Sheet1!$B:$B,$D27,[1]Sheet1!$A:$A,$E27)</f>
        <v>111</v>
      </c>
      <c r="Q27" s="37">
        <f>SUMIFS([1]Sheet1!$F:$F,[1]Sheet1!$C:$C,Q$25,[1]Sheet1!$B:$B,$D27,[1]Sheet1!$A:$A,$E27)</f>
        <v>149</v>
      </c>
      <c r="R27" s="37">
        <f>SUMIFS([1]Sheet1!$F:$F,[1]Sheet1!$C:$C,R$25,[1]Sheet1!$B:$B,$D27,[1]Sheet1!$A:$A,$E27)</f>
        <v>117</v>
      </c>
      <c r="S27" s="37">
        <f>SUMIFS([1]Sheet1!$F:$F,[1]Sheet1!$C:$C,S$25,[1]Sheet1!$B:$B,$D27,[1]Sheet1!$A:$A,$E27)</f>
        <v>94</v>
      </c>
      <c r="T27" s="50">
        <f>SUMIFS([1]Sheet1!$F:$F,[1]Sheet1!$C:$C,T$25,[1]Sheet1!$B:$B,$D27,[1]Sheet1!$A:$A,$E27)</f>
        <v>103</v>
      </c>
      <c r="U27" s="61">
        <f t="shared" ref="U27:U90" si="5">IF(N27&gt;0,G27/N27,"--")</f>
        <v>0.70270270270270274</v>
      </c>
      <c r="V27" s="62">
        <f t="shared" si="0"/>
        <v>0.71830985915492962</v>
      </c>
      <c r="W27" s="62">
        <f t="shared" si="1"/>
        <v>0.67567567567567566</v>
      </c>
      <c r="X27" s="38">
        <f t="shared" si="2"/>
        <v>0.56375838926174493</v>
      </c>
      <c r="Y27" s="38">
        <f t="shared" si="3"/>
        <v>0.67521367521367526</v>
      </c>
      <c r="Z27" s="38">
        <f t="shared" si="4"/>
        <v>0.56382978723404253</v>
      </c>
      <c r="AA27" s="39">
        <f t="shared" si="4"/>
        <v>0.70873786407766992</v>
      </c>
      <c r="AB27" s="16">
        <f t="shared" ref="AB27:AB90" si="6">IF(SUM(R27:T27)&gt;0,SUM(K27:M27)/SUM(R27:T27),"--")</f>
        <v>0.65286624203821653</v>
      </c>
      <c r="AC27" s="65">
        <f t="shared" ref="AC27:AC90" si="7">SUM(R27:T27)</f>
        <v>314</v>
      </c>
      <c r="AD27" s="16">
        <f t="shared" ref="AD27:AD90" si="8">IF(SUM(N27:T27)&gt;0,SUM(G27:M27)/SUM(N27:T27),"--")</f>
        <v>0.66148723640399554</v>
      </c>
      <c r="AE27" s="65">
        <f t="shared" ref="AE27:AE90" si="9">SUM(N27:T27)</f>
        <v>901</v>
      </c>
      <c r="AF27" s="18">
        <v>0.55000000000000004</v>
      </c>
      <c r="AG27" s="19" t="s">
        <v>195</v>
      </c>
      <c r="AH27" s="9"/>
    </row>
    <row r="28" spans="1:34" x14ac:dyDescent="0.2">
      <c r="A28" t="s">
        <v>130</v>
      </c>
      <c r="B28" t="s">
        <v>139</v>
      </c>
      <c r="C28" t="s">
        <v>5</v>
      </c>
      <c r="D28" s="10">
        <v>210500</v>
      </c>
      <c r="E28" s="31">
        <v>6</v>
      </c>
      <c r="F28" s="28">
        <v>43.0107</v>
      </c>
      <c r="G28" s="49">
        <f>SUMIFS([1]Sheet1!$E:$E,[1]Sheet1!$C:$C,G$25,[1]Sheet1!$B:$B,$D28,[1]Sheet1!$A:$A,$E28)</f>
        <v>15</v>
      </c>
      <c r="H28" s="37">
        <f>SUMIFS([1]Sheet1!$E:$E,[1]Sheet1!$C:$C,H$25,[1]Sheet1!$B:$B,$D28,[1]Sheet1!$A:$A,$E28)</f>
        <v>12</v>
      </c>
      <c r="I28" s="37">
        <f>SUMIFS([1]Sheet1!$E:$E,[1]Sheet1!$C:$C,I$25,[1]Sheet1!$B:$B,$D28,[1]Sheet1!$A:$A,$E28)</f>
        <v>11</v>
      </c>
      <c r="J28" s="37">
        <f>SUMIFS([1]Sheet1!$E:$E,[1]Sheet1!$C:$C,J$25,[1]Sheet1!$B:$B,$D28,[1]Sheet1!$A:$A,$E28)</f>
        <v>9</v>
      </c>
      <c r="K28" s="37">
        <f>SUMIFS([1]Sheet1!$E:$E,[1]Sheet1!$C:$C,K$25,[1]Sheet1!$B:$B,$D28,[1]Sheet1!$A:$A,$E28)</f>
        <v>15</v>
      </c>
      <c r="L28" s="37">
        <f>SUMIFS([1]Sheet1!$E:$E,[1]Sheet1!$C:$C,L$25,[1]Sheet1!$B:$B,$D28,[1]Sheet1!$A:$A,$E28)</f>
        <v>14</v>
      </c>
      <c r="M28" s="37">
        <f>SUMIFS([1]Sheet1!$E:$E,[1]Sheet1!$C:$C,M$25,[1]Sheet1!$B:$B,$D28,[1]Sheet1!$A:$A,$E28)</f>
        <v>19</v>
      </c>
      <c r="N28" s="49">
        <f>SUMIFS([1]Sheet1!$F:$F,[1]Sheet1!$C:$C,N$25,[1]Sheet1!$B:$B,$D28,[1]Sheet1!$A:$A,$E28)</f>
        <v>18</v>
      </c>
      <c r="O28" s="37">
        <f>SUMIFS([1]Sheet1!$F:$F,[1]Sheet1!$C:$C,O$25,[1]Sheet1!$B:$B,$D28,[1]Sheet1!$A:$A,$E28)</f>
        <v>14</v>
      </c>
      <c r="P28" s="37">
        <f>SUMIFS([1]Sheet1!$F:$F,[1]Sheet1!$C:$C,P$25,[1]Sheet1!$B:$B,$D28,[1]Sheet1!$A:$A,$E28)</f>
        <v>13</v>
      </c>
      <c r="Q28" s="37">
        <f>SUMIFS([1]Sheet1!$F:$F,[1]Sheet1!$C:$C,Q$25,[1]Sheet1!$B:$B,$D28,[1]Sheet1!$A:$A,$E28)</f>
        <v>13</v>
      </c>
      <c r="R28" s="37">
        <f>SUMIFS([1]Sheet1!$F:$F,[1]Sheet1!$C:$C,R$25,[1]Sheet1!$B:$B,$D28,[1]Sheet1!$A:$A,$E28)</f>
        <v>23</v>
      </c>
      <c r="S28" s="37">
        <f>SUMIFS([1]Sheet1!$F:$F,[1]Sheet1!$C:$C,S$25,[1]Sheet1!$B:$B,$D28,[1]Sheet1!$A:$A,$E28)</f>
        <v>20</v>
      </c>
      <c r="T28" s="50">
        <f>SUMIFS([1]Sheet1!$F:$F,[1]Sheet1!$C:$C,T$25,[1]Sheet1!$B:$B,$D28,[1]Sheet1!$A:$A,$E28)</f>
        <v>27</v>
      </c>
      <c r="U28" s="61">
        <f t="shared" si="5"/>
        <v>0.83333333333333337</v>
      </c>
      <c r="V28" s="62">
        <f t="shared" si="0"/>
        <v>0.8571428571428571</v>
      </c>
      <c r="W28" s="62">
        <f t="shared" si="1"/>
        <v>0.84615384615384615</v>
      </c>
      <c r="X28" s="38">
        <f t="shared" si="2"/>
        <v>0.69230769230769229</v>
      </c>
      <c r="Y28" s="38">
        <f t="shared" si="3"/>
        <v>0.65217391304347827</v>
      </c>
      <c r="Z28" s="38">
        <f t="shared" si="4"/>
        <v>0.7</v>
      </c>
      <c r="AA28" s="39">
        <f t="shared" si="4"/>
        <v>0.70370370370370372</v>
      </c>
      <c r="AB28" s="16">
        <f t="shared" si="6"/>
        <v>0.68571428571428572</v>
      </c>
      <c r="AC28" s="65">
        <f t="shared" si="7"/>
        <v>70</v>
      </c>
      <c r="AD28" s="16">
        <f t="shared" si="8"/>
        <v>0.7421875</v>
      </c>
      <c r="AE28" s="65">
        <f t="shared" si="9"/>
        <v>128</v>
      </c>
      <c r="AF28" s="18">
        <v>0.6</v>
      </c>
      <c r="AG28" s="19" t="s">
        <v>192</v>
      </c>
      <c r="AH28" s="9"/>
    </row>
    <row r="29" spans="1:34" x14ac:dyDescent="0.2">
      <c r="A29" t="s">
        <v>130</v>
      </c>
      <c r="B29" t="s">
        <v>139</v>
      </c>
      <c r="C29" t="s">
        <v>6</v>
      </c>
      <c r="D29" s="10">
        <v>210500</v>
      </c>
      <c r="E29" s="31">
        <v>6</v>
      </c>
      <c r="F29" s="28">
        <v>43.0107</v>
      </c>
      <c r="G29" s="49">
        <f>SUMIFS([1]Sheet1!$E:$E,[1]Sheet1!$C:$C,G$25,[1]Sheet1!$B:$B,$D29,[1]Sheet1!$A:$A,$E29)</f>
        <v>15</v>
      </c>
      <c r="H29" s="37">
        <f>SUMIFS([1]Sheet1!$E:$E,[1]Sheet1!$C:$C,H$25,[1]Sheet1!$B:$B,$D29,[1]Sheet1!$A:$A,$E29)</f>
        <v>12</v>
      </c>
      <c r="I29" s="37">
        <f>SUMIFS([1]Sheet1!$E:$E,[1]Sheet1!$C:$C,I$25,[1]Sheet1!$B:$B,$D29,[1]Sheet1!$A:$A,$E29)</f>
        <v>11</v>
      </c>
      <c r="J29" s="37">
        <f>SUMIFS([1]Sheet1!$E:$E,[1]Sheet1!$C:$C,J$25,[1]Sheet1!$B:$B,$D29,[1]Sheet1!$A:$A,$E29)</f>
        <v>9</v>
      </c>
      <c r="K29" s="37">
        <f>SUMIFS([1]Sheet1!$E:$E,[1]Sheet1!$C:$C,K$25,[1]Sheet1!$B:$B,$D29,[1]Sheet1!$A:$A,$E29)</f>
        <v>15</v>
      </c>
      <c r="L29" s="37">
        <f>SUMIFS([1]Sheet1!$E:$E,[1]Sheet1!$C:$C,L$25,[1]Sheet1!$B:$B,$D29,[1]Sheet1!$A:$A,$E29)</f>
        <v>14</v>
      </c>
      <c r="M29" s="37">
        <f>SUMIFS([1]Sheet1!$E:$E,[1]Sheet1!$C:$C,M$25,[1]Sheet1!$B:$B,$D29,[1]Sheet1!$A:$A,$E29)</f>
        <v>19</v>
      </c>
      <c r="N29" s="49">
        <f>SUMIFS([1]Sheet1!$F:$F,[1]Sheet1!$C:$C,N$25,[1]Sheet1!$B:$B,$D29,[1]Sheet1!$A:$A,$E29)</f>
        <v>18</v>
      </c>
      <c r="O29" s="37">
        <f>SUMIFS([1]Sheet1!$F:$F,[1]Sheet1!$C:$C,O$25,[1]Sheet1!$B:$B,$D29,[1]Sheet1!$A:$A,$E29)</f>
        <v>14</v>
      </c>
      <c r="P29" s="37">
        <f>SUMIFS([1]Sheet1!$F:$F,[1]Sheet1!$C:$C,P$25,[1]Sheet1!$B:$B,$D29,[1]Sheet1!$A:$A,$E29)</f>
        <v>13</v>
      </c>
      <c r="Q29" s="37">
        <f>SUMIFS([1]Sheet1!$F:$F,[1]Sheet1!$C:$C,Q$25,[1]Sheet1!$B:$B,$D29,[1]Sheet1!$A:$A,$E29)</f>
        <v>13</v>
      </c>
      <c r="R29" s="37">
        <f>SUMIFS([1]Sheet1!$F:$F,[1]Sheet1!$C:$C,R$25,[1]Sheet1!$B:$B,$D29,[1]Sheet1!$A:$A,$E29)</f>
        <v>23</v>
      </c>
      <c r="S29" s="37">
        <f>SUMIFS([1]Sheet1!$F:$F,[1]Sheet1!$C:$C,S$25,[1]Sheet1!$B:$B,$D29,[1]Sheet1!$A:$A,$E29)</f>
        <v>20</v>
      </c>
      <c r="T29" s="50">
        <f>SUMIFS([1]Sheet1!$F:$F,[1]Sheet1!$C:$C,T$25,[1]Sheet1!$B:$B,$D29,[1]Sheet1!$A:$A,$E29)</f>
        <v>27</v>
      </c>
      <c r="U29" s="61">
        <f t="shared" si="5"/>
        <v>0.83333333333333337</v>
      </c>
      <c r="V29" s="62">
        <f t="shared" si="0"/>
        <v>0.8571428571428571</v>
      </c>
      <c r="W29" s="62">
        <f t="shared" si="1"/>
        <v>0.84615384615384615</v>
      </c>
      <c r="X29" s="38">
        <f t="shared" si="2"/>
        <v>0.69230769230769229</v>
      </c>
      <c r="Y29" s="38">
        <f t="shared" si="3"/>
        <v>0.65217391304347827</v>
      </c>
      <c r="Z29" s="38">
        <f t="shared" si="4"/>
        <v>0.7</v>
      </c>
      <c r="AA29" s="39">
        <f t="shared" si="4"/>
        <v>0.70370370370370372</v>
      </c>
      <c r="AB29" s="16">
        <f t="shared" si="6"/>
        <v>0.68571428571428572</v>
      </c>
      <c r="AC29" s="65">
        <f t="shared" si="7"/>
        <v>70</v>
      </c>
      <c r="AD29" s="16">
        <f t="shared" si="8"/>
        <v>0.7421875</v>
      </c>
      <c r="AE29" s="65">
        <f t="shared" si="9"/>
        <v>128</v>
      </c>
      <c r="AF29" s="18">
        <v>0.6</v>
      </c>
      <c r="AG29" s="19" t="s">
        <v>192</v>
      </c>
      <c r="AH29" s="9"/>
    </row>
    <row r="30" spans="1:34" x14ac:dyDescent="0.2">
      <c r="A30" t="s">
        <v>131</v>
      </c>
      <c r="B30" t="s">
        <v>140</v>
      </c>
      <c r="C30" t="s">
        <v>7</v>
      </c>
      <c r="D30" s="10">
        <v>61440</v>
      </c>
      <c r="E30" s="31">
        <v>6</v>
      </c>
      <c r="F30" s="28">
        <v>10.0304</v>
      </c>
      <c r="G30" s="49">
        <f>SUMIFS([1]Sheet1!$E:$E,[1]Sheet1!$C:$C,G$25,[1]Sheet1!$B:$B,$D30,[1]Sheet1!$A:$A,$E30)</f>
        <v>3</v>
      </c>
      <c r="H30" s="37">
        <f>SUMIFS([1]Sheet1!$E:$E,[1]Sheet1!$C:$C,H$25,[1]Sheet1!$B:$B,$D30,[1]Sheet1!$A:$A,$E30)</f>
        <v>7</v>
      </c>
      <c r="I30" s="37">
        <f>SUMIFS([1]Sheet1!$E:$E,[1]Sheet1!$C:$C,I$25,[1]Sheet1!$B:$B,$D30,[1]Sheet1!$A:$A,$E30)</f>
        <v>0</v>
      </c>
      <c r="J30" s="37">
        <f>SUMIFS([1]Sheet1!$E:$E,[1]Sheet1!$C:$C,J$25,[1]Sheet1!$B:$B,$D30,[1]Sheet1!$A:$A,$E30)</f>
        <v>3</v>
      </c>
      <c r="K30" s="37">
        <f>SUMIFS([1]Sheet1!$E:$E,[1]Sheet1!$C:$C,K$25,[1]Sheet1!$B:$B,$D30,[1]Sheet1!$A:$A,$E30)</f>
        <v>5</v>
      </c>
      <c r="L30" s="37">
        <f>SUMIFS([1]Sheet1!$E:$E,[1]Sheet1!$C:$C,L$25,[1]Sheet1!$B:$B,$D30,[1]Sheet1!$A:$A,$E30)</f>
        <v>8</v>
      </c>
      <c r="M30" s="37">
        <f>SUMIFS([1]Sheet1!$E:$E,[1]Sheet1!$C:$C,M$25,[1]Sheet1!$B:$B,$D30,[1]Sheet1!$A:$A,$E30)</f>
        <v>2</v>
      </c>
      <c r="N30" s="49">
        <f>SUMIFS([1]Sheet1!$F:$F,[1]Sheet1!$C:$C,N$25,[1]Sheet1!$B:$B,$D30,[1]Sheet1!$A:$A,$E30)</f>
        <v>6</v>
      </c>
      <c r="O30" s="37">
        <f>SUMIFS([1]Sheet1!$F:$F,[1]Sheet1!$C:$C,O$25,[1]Sheet1!$B:$B,$D30,[1]Sheet1!$A:$A,$E30)</f>
        <v>9</v>
      </c>
      <c r="P30" s="37">
        <f>SUMIFS([1]Sheet1!$F:$F,[1]Sheet1!$C:$C,P$25,[1]Sheet1!$B:$B,$D30,[1]Sheet1!$A:$A,$E30)</f>
        <v>0</v>
      </c>
      <c r="Q30" s="37">
        <f>SUMIFS([1]Sheet1!$F:$F,[1]Sheet1!$C:$C,Q$25,[1]Sheet1!$B:$B,$D30,[1]Sheet1!$A:$A,$E30)</f>
        <v>8</v>
      </c>
      <c r="R30" s="37">
        <f>SUMIFS([1]Sheet1!$F:$F,[1]Sheet1!$C:$C,R$25,[1]Sheet1!$B:$B,$D30,[1]Sheet1!$A:$A,$E30)</f>
        <v>8</v>
      </c>
      <c r="S30" s="37">
        <f>SUMIFS([1]Sheet1!$F:$F,[1]Sheet1!$C:$C,S$25,[1]Sheet1!$B:$B,$D30,[1]Sheet1!$A:$A,$E30)</f>
        <v>9</v>
      </c>
      <c r="T30" s="50">
        <f>SUMIFS([1]Sheet1!$F:$F,[1]Sheet1!$C:$C,T$25,[1]Sheet1!$B:$B,$D30,[1]Sheet1!$A:$A,$E30)</f>
        <v>8</v>
      </c>
      <c r="U30" s="61">
        <f t="shared" si="5"/>
        <v>0.5</v>
      </c>
      <c r="V30" s="62">
        <f t="shared" si="0"/>
        <v>0.77777777777777779</v>
      </c>
      <c r="W30" s="62" t="str">
        <f t="shared" si="1"/>
        <v>--</v>
      </c>
      <c r="X30" s="38">
        <f t="shared" si="2"/>
        <v>0.375</v>
      </c>
      <c r="Y30" s="38">
        <f t="shared" si="3"/>
        <v>0.625</v>
      </c>
      <c r="Z30" s="38">
        <f t="shared" si="4"/>
        <v>0.88888888888888884</v>
      </c>
      <c r="AA30" s="39">
        <f t="shared" si="4"/>
        <v>0.25</v>
      </c>
      <c r="AB30" s="16">
        <f t="shared" si="6"/>
        <v>0.6</v>
      </c>
      <c r="AC30" s="65">
        <f t="shared" si="7"/>
        <v>25</v>
      </c>
      <c r="AD30" s="16">
        <f t="shared" si="8"/>
        <v>0.58333333333333337</v>
      </c>
      <c r="AE30" s="65">
        <f t="shared" si="9"/>
        <v>48</v>
      </c>
      <c r="AF30" s="99">
        <v>0.5</v>
      </c>
      <c r="AG30" s="20" t="s">
        <v>188</v>
      </c>
      <c r="AH30" s="9" t="s">
        <v>188</v>
      </c>
    </row>
    <row r="31" spans="1:34" x14ac:dyDescent="0.2">
      <c r="A31" t="s">
        <v>131</v>
      </c>
      <c r="B31" t="s">
        <v>140</v>
      </c>
      <c r="C31" t="s">
        <v>8</v>
      </c>
      <c r="D31" s="10">
        <v>61440</v>
      </c>
      <c r="E31" s="31">
        <v>6</v>
      </c>
      <c r="F31" s="28">
        <v>10.0304</v>
      </c>
      <c r="G31" s="49">
        <f>SUMIFS([1]Sheet1!$E:$E,[1]Sheet1!$C:$C,G$25,[1]Sheet1!$B:$B,$D31,[1]Sheet1!$A:$A,$E31)</f>
        <v>3</v>
      </c>
      <c r="H31" s="37">
        <f>SUMIFS([1]Sheet1!$E:$E,[1]Sheet1!$C:$C,H$25,[1]Sheet1!$B:$B,$D31,[1]Sheet1!$A:$A,$E31)</f>
        <v>7</v>
      </c>
      <c r="I31" s="37">
        <f>SUMIFS([1]Sheet1!$E:$E,[1]Sheet1!$C:$C,I$25,[1]Sheet1!$B:$B,$D31,[1]Sheet1!$A:$A,$E31)</f>
        <v>0</v>
      </c>
      <c r="J31" s="37">
        <f>SUMIFS([1]Sheet1!$E:$E,[1]Sheet1!$C:$C,J$25,[1]Sheet1!$B:$B,$D31,[1]Sheet1!$A:$A,$E31)</f>
        <v>3</v>
      </c>
      <c r="K31" s="37">
        <f>SUMIFS([1]Sheet1!$E:$E,[1]Sheet1!$C:$C,K$25,[1]Sheet1!$B:$B,$D31,[1]Sheet1!$A:$A,$E31)</f>
        <v>5</v>
      </c>
      <c r="L31" s="37">
        <f>SUMIFS([1]Sheet1!$E:$E,[1]Sheet1!$C:$C,L$25,[1]Sheet1!$B:$B,$D31,[1]Sheet1!$A:$A,$E31)</f>
        <v>8</v>
      </c>
      <c r="M31" s="37">
        <f>SUMIFS([1]Sheet1!$E:$E,[1]Sheet1!$C:$C,M$25,[1]Sheet1!$B:$B,$D31,[1]Sheet1!$A:$A,$E31)</f>
        <v>2</v>
      </c>
      <c r="N31" s="49">
        <f>SUMIFS([1]Sheet1!$F:$F,[1]Sheet1!$C:$C,N$25,[1]Sheet1!$B:$B,$D31,[1]Sheet1!$A:$A,$E31)</f>
        <v>6</v>
      </c>
      <c r="O31" s="37">
        <f>SUMIFS([1]Sheet1!$F:$F,[1]Sheet1!$C:$C,O$25,[1]Sheet1!$B:$B,$D31,[1]Sheet1!$A:$A,$E31)</f>
        <v>9</v>
      </c>
      <c r="P31" s="37">
        <f>SUMIFS([1]Sheet1!$F:$F,[1]Sheet1!$C:$C,P$25,[1]Sheet1!$B:$B,$D31,[1]Sheet1!$A:$A,$E31)</f>
        <v>0</v>
      </c>
      <c r="Q31" s="37">
        <f>SUMIFS([1]Sheet1!$F:$F,[1]Sheet1!$C:$C,Q$25,[1]Sheet1!$B:$B,$D31,[1]Sheet1!$A:$A,$E31)</f>
        <v>8</v>
      </c>
      <c r="R31" s="37">
        <f>SUMIFS([1]Sheet1!$F:$F,[1]Sheet1!$C:$C,R$25,[1]Sheet1!$B:$B,$D31,[1]Sheet1!$A:$A,$E31)</f>
        <v>8</v>
      </c>
      <c r="S31" s="37">
        <f>SUMIFS([1]Sheet1!$F:$F,[1]Sheet1!$C:$C,S$25,[1]Sheet1!$B:$B,$D31,[1]Sheet1!$A:$A,$E31)</f>
        <v>9</v>
      </c>
      <c r="T31" s="50">
        <f>SUMIFS([1]Sheet1!$F:$F,[1]Sheet1!$C:$C,T$25,[1]Sheet1!$B:$B,$D31,[1]Sheet1!$A:$A,$E31)</f>
        <v>8</v>
      </c>
      <c r="U31" s="61">
        <f t="shared" si="5"/>
        <v>0.5</v>
      </c>
      <c r="V31" s="62">
        <f t="shared" si="0"/>
        <v>0.77777777777777779</v>
      </c>
      <c r="W31" s="62" t="str">
        <f t="shared" si="1"/>
        <v>--</v>
      </c>
      <c r="X31" s="38">
        <f t="shared" si="2"/>
        <v>0.375</v>
      </c>
      <c r="Y31" s="38">
        <f t="shared" si="3"/>
        <v>0.625</v>
      </c>
      <c r="Z31" s="38">
        <f t="shared" si="4"/>
        <v>0.88888888888888884</v>
      </c>
      <c r="AA31" s="39">
        <f t="shared" si="4"/>
        <v>0.25</v>
      </c>
      <c r="AB31" s="16">
        <f t="shared" si="6"/>
        <v>0.6</v>
      </c>
      <c r="AC31" s="65">
        <f t="shared" si="7"/>
        <v>25</v>
      </c>
      <c r="AD31" s="16">
        <f t="shared" si="8"/>
        <v>0.58333333333333337</v>
      </c>
      <c r="AE31" s="65">
        <f t="shared" si="9"/>
        <v>48</v>
      </c>
      <c r="AF31" s="99">
        <v>0.5</v>
      </c>
      <c r="AG31" s="20" t="s">
        <v>188</v>
      </c>
      <c r="AH31" s="9" t="s">
        <v>188</v>
      </c>
    </row>
    <row r="32" spans="1:34" x14ac:dyDescent="0.2">
      <c r="A32" t="s">
        <v>130</v>
      </c>
      <c r="B32" t="s">
        <v>141</v>
      </c>
      <c r="C32" t="s">
        <v>9</v>
      </c>
      <c r="D32" s="10">
        <v>20100</v>
      </c>
      <c r="E32" s="31">
        <v>6</v>
      </c>
      <c r="F32" s="28">
        <v>4.0900999999999996</v>
      </c>
      <c r="G32" s="49">
        <f>SUMIFS([1]Sheet1!$E:$E,[1]Sheet1!$C:$C,G$25,[1]Sheet1!$B:$B,$D32,[1]Sheet1!$A:$A,$E32)</f>
        <v>11</v>
      </c>
      <c r="H32" s="37">
        <f>SUMIFS([1]Sheet1!$E:$E,[1]Sheet1!$C:$C,H$25,[1]Sheet1!$B:$B,$D32,[1]Sheet1!$A:$A,$E32)</f>
        <v>5</v>
      </c>
      <c r="I32" s="37">
        <f>SUMIFS([1]Sheet1!$E:$E,[1]Sheet1!$C:$C,I$25,[1]Sheet1!$B:$B,$D32,[1]Sheet1!$A:$A,$E32)</f>
        <v>3</v>
      </c>
      <c r="J32" s="37">
        <f>SUMIFS([1]Sheet1!$E:$E,[1]Sheet1!$C:$C,J$25,[1]Sheet1!$B:$B,$D32,[1]Sheet1!$A:$A,$E32)</f>
        <v>3</v>
      </c>
      <c r="K32" s="37">
        <f>SUMIFS([1]Sheet1!$E:$E,[1]Sheet1!$C:$C,K$25,[1]Sheet1!$B:$B,$D32,[1]Sheet1!$A:$A,$E32)</f>
        <v>1</v>
      </c>
      <c r="L32" s="37">
        <f>SUMIFS([1]Sheet1!$E:$E,[1]Sheet1!$C:$C,L$25,[1]Sheet1!$B:$B,$D32,[1]Sheet1!$A:$A,$E32)</f>
        <v>4</v>
      </c>
      <c r="M32" s="37">
        <f>SUMIFS([1]Sheet1!$E:$E,[1]Sheet1!$C:$C,M$25,[1]Sheet1!$B:$B,$D32,[1]Sheet1!$A:$A,$E32)</f>
        <v>2</v>
      </c>
      <c r="N32" s="49">
        <f>SUMIFS([1]Sheet1!$F:$F,[1]Sheet1!$C:$C,N$25,[1]Sheet1!$B:$B,$D32,[1]Sheet1!$A:$A,$E32)</f>
        <v>11</v>
      </c>
      <c r="O32" s="37">
        <f>SUMIFS([1]Sheet1!$F:$F,[1]Sheet1!$C:$C,O$25,[1]Sheet1!$B:$B,$D32,[1]Sheet1!$A:$A,$E32)</f>
        <v>5</v>
      </c>
      <c r="P32" s="37">
        <f>SUMIFS([1]Sheet1!$F:$F,[1]Sheet1!$C:$C,P$25,[1]Sheet1!$B:$B,$D32,[1]Sheet1!$A:$A,$E32)</f>
        <v>4</v>
      </c>
      <c r="Q32" s="37">
        <f>SUMIFS([1]Sheet1!$F:$F,[1]Sheet1!$C:$C,Q$25,[1]Sheet1!$B:$B,$D32,[1]Sheet1!$A:$A,$E32)</f>
        <v>5</v>
      </c>
      <c r="R32" s="37">
        <f>SUMIFS([1]Sheet1!$F:$F,[1]Sheet1!$C:$C,R$25,[1]Sheet1!$B:$B,$D32,[1]Sheet1!$A:$A,$E32)</f>
        <v>6</v>
      </c>
      <c r="S32" s="37">
        <f>SUMIFS([1]Sheet1!$F:$F,[1]Sheet1!$C:$C,S$25,[1]Sheet1!$B:$B,$D32,[1]Sheet1!$A:$A,$E32)</f>
        <v>5</v>
      </c>
      <c r="T32" s="50">
        <f>SUMIFS([1]Sheet1!$F:$F,[1]Sheet1!$C:$C,T$25,[1]Sheet1!$B:$B,$D32,[1]Sheet1!$A:$A,$E32)</f>
        <v>4</v>
      </c>
      <c r="U32" s="61">
        <f t="shared" si="5"/>
        <v>1</v>
      </c>
      <c r="V32" s="62">
        <f t="shared" si="0"/>
        <v>1</v>
      </c>
      <c r="W32" s="62">
        <f t="shared" si="1"/>
        <v>0.75</v>
      </c>
      <c r="X32" s="38">
        <f t="shared" si="2"/>
        <v>0.6</v>
      </c>
      <c r="Y32" s="38">
        <f t="shared" si="3"/>
        <v>0.16666666666666666</v>
      </c>
      <c r="Z32" s="38">
        <f t="shared" si="4"/>
        <v>0.8</v>
      </c>
      <c r="AA32" s="39">
        <f t="shared" si="4"/>
        <v>0.5</v>
      </c>
      <c r="AB32" s="16">
        <f t="shared" si="6"/>
        <v>0.46666666666666667</v>
      </c>
      <c r="AC32" s="65">
        <f t="shared" si="7"/>
        <v>15</v>
      </c>
      <c r="AD32" s="16">
        <f t="shared" si="8"/>
        <v>0.72499999999999998</v>
      </c>
      <c r="AE32" s="65">
        <f t="shared" si="9"/>
        <v>40</v>
      </c>
      <c r="AF32" s="18">
        <v>0.5</v>
      </c>
      <c r="AG32" s="19" t="s">
        <v>192</v>
      </c>
      <c r="AH32" s="9"/>
    </row>
    <row r="33" spans="1:34" x14ac:dyDescent="0.2">
      <c r="A33" t="s">
        <v>130</v>
      </c>
      <c r="B33" t="s">
        <v>141</v>
      </c>
      <c r="C33" t="s">
        <v>10</v>
      </c>
      <c r="D33" s="10">
        <v>20100</v>
      </c>
      <c r="E33" s="31">
        <v>6</v>
      </c>
      <c r="F33" s="28">
        <v>4.0900999999999996</v>
      </c>
      <c r="G33" s="49">
        <f>SUMIFS([1]Sheet1!$E:$E,[1]Sheet1!$C:$C,G$25,[1]Sheet1!$B:$B,$D33,[1]Sheet1!$A:$A,$E33)</f>
        <v>11</v>
      </c>
      <c r="H33" s="37">
        <f>SUMIFS([1]Sheet1!$E:$E,[1]Sheet1!$C:$C,H$25,[1]Sheet1!$B:$B,$D33,[1]Sheet1!$A:$A,$E33)</f>
        <v>5</v>
      </c>
      <c r="I33" s="37">
        <f>SUMIFS([1]Sheet1!$E:$E,[1]Sheet1!$C:$C,I$25,[1]Sheet1!$B:$B,$D33,[1]Sheet1!$A:$A,$E33)</f>
        <v>3</v>
      </c>
      <c r="J33" s="37">
        <f>SUMIFS([1]Sheet1!$E:$E,[1]Sheet1!$C:$C,J$25,[1]Sheet1!$B:$B,$D33,[1]Sheet1!$A:$A,$E33)</f>
        <v>3</v>
      </c>
      <c r="K33" s="37">
        <f>SUMIFS([1]Sheet1!$E:$E,[1]Sheet1!$C:$C,K$25,[1]Sheet1!$B:$B,$D33,[1]Sheet1!$A:$A,$E33)</f>
        <v>1</v>
      </c>
      <c r="L33" s="37">
        <f>SUMIFS([1]Sheet1!$E:$E,[1]Sheet1!$C:$C,L$25,[1]Sheet1!$B:$B,$D33,[1]Sheet1!$A:$A,$E33)</f>
        <v>4</v>
      </c>
      <c r="M33" s="37">
        <f>SUMIFS([1]Sheet1!$E:$E,[1]Sheet1!$C:$C,M$25,[1]Sheet1!$B:$B,$D33,[1]Sheet1!$A:$A,$E33)</f>
        <v>2</v>
      </c>
      <c r="N33" s="49">
        <f>SUMIFS([1]Sheet1!$F:$F,[1]Sheet1!$C:$C,N$25,[1]Sheet1!$B:$B,$D33,[1]Sheet1!$A:$A,$E33)</f>
        <v>11</v>
      </c>
      <c r="O33" s="37">
        <f>SUMIFS([1]Sheet1!$F:$F,[1]Sheet1!$C:$C,O$25,[1]Sheet1!$B:$B,$D33,[1]Sheet1!$A:$A,$E33)</f>
        <v>5</v>
      </c>
      <c r="P33" s="37">
        <f>SUMIFS([1]Sheet1!$F:$F,[1]Sheet1!$C:$C,P$25,[1]Sheet1!$B:$B,$D33,[1]Sheet1!$A:$A,$E33)</f>
        <v>4</v>
      </c>
      <c r="Q33" s="37">
        <f>SUMIFS([1]Sheet1!$F:$F,[1]Sheet1!$C:$C,Q$25,[1]Sheet1!$B:$B,$D33,[1]Sheet1!$A:$A,$E33)</f>
        <v>5</v>
      </c>
      <c r="R33" s="37">
        <f>SUMIFS([1]Sheet1!$F:$F,[1]Sheet1!$C:$C,R$25,[1]Sheet1!$B:$B,$D33,[1]Sheet1!$A:$A,$E33)</f>
        <v>6</v>
      </c>
      <c r="S33" s="37">
        <f>SUMIFS([1]Sheet1!$F:$F,[1]Sheet1!$C:$C,S$25,[1]Sheet1!$B:$B,$D33,[1]Sheet1!$A:$A,$E33)</f>
        <v>5</v>
      </c>
      <c r="T33" s="50">
        <f>SUMIFS([1]Sheet1!$F:$F,[1]Sheet1!$C:$C,T$25,[1]Sheet1!$B:$B,$D33,[1]Sheet1!$A:$A,$E33)</f>
        <v>4</v>
      </c>
      <c r="U33" s="61">
        <f t="shared" si="5"/>
        <v>1</v>
      </c>
      <c r="V33" s="62">
        <f t="shared" si="0"/>
        <v>1</v>
      </c>
      <c r="W33" s="62">
        <f t="shared" si="1"/>
        <v>0.75</v>
      </c>
      <c r="X33" s="38">
        <f t="shared" si="2"/>
        <v>0.6</v>
      </c>
      <c r="Y33" s="38">
        <f t="shared" si="3"/>
        <v>0.16666666666666666</v>
      </c>
      <c r="Z33" s="38">
        <f t="shared" si="4"/>
        <v>0.8</v>
      </c>
      <c r="AA33" s="39">
        <f t="shared" si="4"/>
        <v>0.5</v>
      </c>
      <c r="AB33" s="16">
        <f t="shared" si="6"/>
        <v>0.46666666666666667</v>
      </c>
      <c r="AC33" s="65">
        <f t="shared" si="7"/>
        <v>15</v>
      </c>
      <c r="AD33" s="16">
        <f t="shared" si="8"/>
        <v>0.72499999999999998</v>
      </c>
      <c r="AE33" s="65">
        <f t="shared" si="9"/>
        <v>40</v>
      </c>
      <c r="AF33" s="18">
        <v>0.5</v>
      </c>
      <c r="AG33" s="19" t="s">
        <v>192</v>
      </c>
      <c r="AH33" s="9"/>
    </row>
    <row r="34" spans="1:34" x14ac:dyDescent="0.2">
      <c r="A34" t="s">
        <v>131</v>
      </c>
      <c r="B34" t="s">
        <v>143</v>
      </c>
      <c r="C34" t="s">
        <v>15</v>
      </c>
      <c r="D34" s="10">
        <v>100200</v>
      </c>
      <c r="E34" s="31">
        <v>6</v>
      </c>
      <c r="F34" s="28">
        <v>50.0901</v>
      </c>
      <c r="G34" s="49">
        <f>SUMIFS([1]Sheet1!$E:$E,[1]Sheet1!$C:$C,G$25,[1]Sheet1!$B:$B,$D34,[1]Sheet1!$A:$A,$E34)</f>
        <v>0</v>
      </c>
      <c r="H34" s="37">
        <f>SUMIFS([1]Sheet1!$E:$E,[1]Sheet1!$C:$C,H$25,[1]Sheet1!$B:$B,$D34,[1]Sheet1!$A:$A,$E34)</f>
        <v>0</v>
      </c>
      <c r="I34" s="37">
        <f>SUMIFS([1]Sheet1!$E:$E,[1]Sheet1!$C:$C,I$25,[1]Sheet1!$B:$B,$D34,[1]Sheet1!$A:$A,$E34)</f>
        <v>0</v>
      </c>
      <c r="J34" s="37">
        <f>SUMIFS([1]Sheet1!$E:$E,[1]Sheet1!$C:$C,J$25,[1]Sheet1!$B:$B,$D34,[1]Sheet1!$A:$A,$E34)</f>
        <v>0</v>
      </c>
      <c r="K34" s="37">
        <f>SUMIFS([1]Sheet1!$E:$E,[1]Sheet1!$C:$C,K$25,[1]Sheet1!$B:$B,$D34,[1]Sheet1!$A:$A,$E34)</f>
        <v>0</v>
      </c>
      <c r="L34" s="37">
        <f>SUMIFS([1]Sheet1!$E:$E,[1]Sheet1!$C:$C,L$25,[1]Sheet1!$B:$B,$D34,[1]Sheet1!$A:$A,$E34)</f>
        <v>0</v>
      </c>
      <c r="M34" s="37">
        <f>SUMIFS([1]Sheet1!$E:$E,[1]Sheet1!$C:$C,M$25,[1]Sheet1!$B:$B,$D34,[1]Sheet1!$A:$A,$E34)</f>
        <v>0</v>
      </c>
      <c r="N34" s="49">
        <f>SUMIFS([1]Sheet1!$F:$F,[1]Sheet1!$C:$C,N$25,[1]Sheet1!$B:$B,$D34,[1]Sheet1!$A:$A,$E34)</f>
        <v>0</v>
      </c>
      <c r="O34" s="37">
        <f>SUMIFS([1]Sheet1!$F:$F,[1]Sheet1!$C:$C,O$25,[1]Sheet1!$B:$B,$D34,[1]Sheet1!$A:$A,$E34)</f>
        <v>0</v>
      </c>
      <c r="P34" s="37">
        <f>SUMIFS([1]Sheet1!$F:$F,[1]Sheet1!$C:$C,P$25,[1]Sheet1!$B:$B,$D34,[1]Sheet1!$A:$A,$E34)</f>
        <v>0</v>
      </c>
      <c r="Q34" s="37">
        <f>SUMIFS([1]Sheet1!$F:$F,[1]Sheet1!$C:$C,Q$25,[1]Sheet1!$B:$B,$D34,[1]Sheet1!$A:$A,$E34)</f>
        <v>0</v>
      </c>
      <c r="R34" s="37">
        <f>SUMIFS([1]Sheet1!$F:$F,[1]Sheet1!$C:$C,R$25,[1]Sheet1!$B:$B,$D34,[1]Sheet1!$A:$A,$E34)</f>
        <v>0</v>
      </c>
      <c r="S34" s="37">
        <f>SUMIFS([1]Sheet1!$F:$F,[1]Sheet1!$C:$C,S$25,[1]Sheet1!$B:$B,$D34,[1]Sheet1!$A:$A,$E34)</f>
        <v>0</v>
      </c>
      <c r="T34" s="50">
        <f>SUMIFS([1]Sheet1!$F:$F,[1]Sheet1!$C:$C,T$25,[1]Sheet1!$B:$B,$D34,[1]Sheet1!$A:$A,$E34)</f>
        <v>0</v>
      </c>
      <c r="U34" s="61" t="str">
        <f t="shared" si="5"/>
        <v>--</v>
      </c>
      <c r="V34" s="62" t="str">
        <f t="shared" si="0"/>
        <v>--</v>
      </c>
      <c r="W34" s="62" t="str">
        <f t="shared" si="1"/>
        <v>--</v>
      </c>
      <c r="X34" s="40" t="str">
        <f t="shared" si="2"/>
        <v>--</v>
      </c>
      <c r="Y34" s="40" t="str">
        <f t="shared" si="3"/>
        <v>--</v>
      </c>
      <c r="Z34" s="40" t="str">
        <f t="shared" si="4"/>
        <v>--</v>
      </c>
      <c r="AA34" s="41" t="str">
        <f t="shared" si="4"/>
        <v>--</v>
      </c>
      <c r="AB34" s="16" t="str">
        <f t="shared" si="6"/>
        <v>--</v>
      </c>
      <c r="AC34" s="65">
        <f t="shared" si="7"/>
        <v>0</v>
      </c>
      <c r="AD34" s="16" t="str">
        <f t="shared" si="8"/>
        <v>--</v>
      </c>
      <c r="AE34" s="65">
        <f t="shared" si="9"/>
        <v>0</v>
      </c>
      <c r="AF34" s="18">
        <v>0.5</v>
      </c>
      <c r="AG34" s="20" t="s">
        <v>192</v>
      </c>
      <c r="AH34" s="9"/>
    </row>
    <row r="35" spans="1:34" x14ac:dyDescent="0.2">
      <c r="A35" t="s">
        <v>131</v>
      </c>
      <c r="B35" t="s">
        <v>143</v>
      </c>
      <c r="C35" t="s">
        <v>16</v>
      </c>
      <c r="D35" s="10">
        <v>100200</v>
      </c>
      <c r="E35" s="31">
        <v>6</v>
      </c>
      <c r="F35" s="28">
        <v>50.0901</v>
      </c>
      <c r="G35" s="49">
        <f>SUMIFS([1]Sheet1!$E:$E,[1]Sheet1!$C:$C,G$25,[1]Sheet1!$B:$B,$D35,[1]Sheet1!$A:$A,$E35)</f>
        <v>0</v>
      </c>
      <c r="H35" s="37">
        <f>SUMIFS([1]Sheet1!$E:$E,[1]Sheet1!$C:$C,H$25,[1]Sheet1!$B:$B,$D35,[1]Sheet1!$A:$A,$E35)</f>
        <v>0</v>
      </c>
      <c r="I35" s="37">
        <f>SUMIFS([1]Sheet1!$E:$E,[1]Sheet1!$C:$C,I$25,[1]Sheet1!$B:$B,$D35,[1]Sheet1!$A:$A,$E35)</f>
        <v>0</v>
      </c>
      <c r="J35" s="37">
        <f>SUMIFS([1]Sheet1!$E:$E,[1]Sheet1!$C:$C,J$25,[1]Sheet1!$B:$B,$D35,[1]Sheet1!$A:$A,$E35)</f>
        <v>0</v>
      </c>
      <c r="K35" s="37">
        <f>SUMIFS([1]Sheet1!$E:$E,[1]Sheet1!$C:$C,K$25,[1]Sheet1!$B:$B,$D35,[1]Sheet1!$A:$A,$E35)</f>
        <v>0</v>
      </c>
      <c r="L35" s="37">
        <f>SUMIFS([1]Sheet1!$E:$E,[1]Sheet1!$C:$C,L$25,[1]Sheet1!$B:$B,$D35,[1]Sheet1!$A:$A,$E35)</f>
        <v>0</v>
      </c>
      <c r="M35" s="37">
        <f>SUMIFS([1]Sheet1!$E:$E,[1]Sheet1!$C:$C,M$25,[1]Sheet1!$B:$B,$D35,[1]Sheet1!$A:$A,$E35)</f>
        <v>0</v>
      </c>
      <c r="N35" s="49">
        <f>SUMIFS([1]Sheet1!$F:$F,[1]Sheet1!$C:$C,N$25,[1]Sheet1!$B:$B,$D35,[1]Sheet1!$A:$A,$E35)</f>
        <v>0</v>
      </c>
      <c r="O35" s="37">
        <f>SUMIFS([1]Sheet1!$F:$F,[1]Sheet1!$C:$C,O$25,[1]Sheet1!$B:$B,$D35,[1]Sheet1!$A:$A,$E35)</f>
        <v>0</v>
      </c>
      <c r="P35" s="37">
        <f>SUMIFS([1]Sheet1!$F:$F,[1]Sheet1!$C:$C,P$25,[1]Sheet1!$B:$B,$D35,[1]Sheet1!$A:$A,$E35)</f>
        <v>0</v>
      </c>
      <c r="Q35" s="37">
        <f>SUMIFS([1]Sheet1!$F:$F,[1]Sheet1!$C:$C,Q$25,[1]Sheet1!$B:$B,$D35,[1]Sheet1!$A:$A,$E35)</f>
        <v>0</v>
      </c>
      <c r="R35" s="37">
        <f>SUMIFS([1]Sheet1!$F:$F,[1]Sheet1!$C:$C,R$25,[1]Sheet1!$B:$B,$D35,[1]Sheet1!$A:$A,$E35)</f>
        <v>0</v>
      </c>
      <c r="S35" s="37">
        <f>SUMIFS([1]Sheet1!$F:$F,[1]Sheet1!$C:$C,S$25,[1]Sheet1!$B:$B,$D35,[1]Sheet1!$A:$A,$E35)</f>
        <v>0</v>
      </c>
      <c r="T35" s="50">
        <f>SUMIFS([1]Sheet1!$F:$F,[1]Sheet1!$C:$C,T$25,[1]Sheet1!$B:$B,$D35,[1]Sheet1!$A:$A,$E35)</f>
        <v>0</v>
      </c>
      <c r="U35" s="61" t="str">
        <f t="shared" si="5"/>
        <v>--</v>
      </c>
      <c r="V35" s="62" t="str">
        <f t="shared" si="0"/>
        <v>--</v>
      </c>
      <c r="W35" s="62" t="str">
        <f t="shared" si="1"/>
        <v>--</v>
      </c>
      <c r="X35" s="40" t="str">
        <f t="shared" si="2"/>
        <v>--</v>
      </c>
      <c r="Y35" s="40" t="str">
        <f t="shared" si="3"/>
        <v>--</v>
      </c>
      <c r="Z35" s="40" t="str">
        <f t="shared" si="4"/>
        <v>--</v>
      </c>
      <c r="AA35" s="41" t="str">
        <f t="shared" si="4"/>
        <v>--</v>
      </c>
      <c r="AB35" s="16" t="str">
        <f t="shared" si="6"/>
        <v>--</v>
      </c>
      <c r="AC35" s="65">
        <f t="shared" si="7"/>
        <v>0</v>
      </c>
      <c r="AD35" s="16" t="str">
        <f t="shared" si="8"/>
        <v>--</v>
      </c>
      <c r="AE35" s="65">
        <f t="shared" si="9"/>
        <v>0</v>
      </c>
      <c r="AF35" s="18">
        <v>0.5</v>
      </c>
      <c r="AG35" s="20" t="s">
        <v>192</v>
      </c>
      <c r="AH35" s="9"/>
    </row>
    <row r="36" spans="1:34" x14ac:dyDescent="0.2">
      <c r="A36" t="s">
        <v>131</v>
      </c>
      <c r="B36" t="s">
        <v>143</v>
      </c>
      <c r="C36" t="s">
        <v>13</v>
      </c>
      <c r="D36" s="10">
        <v>100200</v>
      </c>
      <c r="E36" s="31">
        <v>6</v>
      </c>
      <c r="F36" s="28">
        <v>50.040199999999999</v>
      </c>
      <c r="G36" s="49">
        <f>SUMIFS([1]Sheet1!$E:$E,[1]Sheet1!$C:$C,G$25,[1]Sheet1!$B:$B,$D36,[1]Sheet1!$A:$A,$E36)</f>
        <v>0</v>
      </c>
      <c r="H36" s="37">
        <f>SUMIFS([1]Sheet1!$E:$E,[1]Sheet1!$C:$C,H$25,[1]Sheet1!$B:$B,$D36,[1]Sheet1!$A:$A,$E36)</f>
        <v>0</v>
      </c>
      <c r="I36" s="37">
        <f>SUMIFS([1]Sheet1!$E:$E,[1]Sheet1!$C:$C,I$25,[1]Sheet1!$B:$B,$D36,[1]Sheet1!$A:$A,$E36)</f>
        <v>0</v>
      </c>
      <c r="J36" s="37">
        <f>SUMIFS([1]Sheet1!$E:$E,[1]Sheet1!$C:$C,J$25,[1]Sheet1!$B:$B,$D36,[1]Sheet1!$A:$A,$E36)</f>
        <v>0</v>
      </c>
      <c r="K36" s="37">
        <f>SUMIFS([1]Sheet1!$E:$E,[1]Sheet1!$C:$C,K$25,[1]Sheet1!$B:$B,$D36,[1]Sheet1!$A:$A,$E36)</f>
        <v>0</v>
      </c>
      <c r="L36" s="37">
        <f>SUMIFS([1]Sheet1!$E:$E,[1]Sheet1!$C:$C,L$25,[1]Sheet1!$B:$B,$D36,[1]Sheet1!$A:$A,$E36)</f>
        <v>0</v>
      </c>
      <c r="M36" s="37">
        <f>SUMIFS([1]Sheet1!$E:$E,[1]Sheet1!$C:$C,M$25,[1]Sheet1!$B:$B,$D36,[1]Sheet1!$A:$A,$E36)</f>
        <v>0</v>
      </c>
      <c r="N36" s="49">
        <f>SUMIFS([1]Sheet1!$F:$F,[1]Sheet1!$C:$C,N$25,[1]Sheet1!$B:$B,$D36,[1]Sheet1!$A:$A,$E36)</f>
        <v>0</v>
      </c>
      <c r="O36" s="37">
        <f>SUMIFS([1]Sheet1!$F:$F,[1]Sheet1!$C:$C,O$25,[1]Sheet1!$B:$B,$D36,[1]Sheet1!$A:$A,$E36)</f>
        <v>0</v>
      </c>
      <c r="P36" s="37">
        <f>SUMIFS([1]Sheet1!$F:$F,[1]Sheet1!$C:$C,P$25,[1]Sheet1!$B:$B,$D36,[1]Sheet1!$A:$A,$E36)</f>
        <v>0</v>
      </c>
      <c r="Q36" s="37">
        <f>SUMIFS([1]Sheet1!$F:$F,[1]Sheet1!$C:$C,Q$25,[1]Sheet1!$B:$B,$D36,[1]Sheet1!$A:$A,$E36)</f>
        <v>0</v>
      </c>
      <c r="R36" s="37">
        <f>SUMIFS([1]Sheet1!$F:$F,[1]Sheet1!$C:$C,R$25,[1]Sheet1!$B:$B,$D36,[1]Sheet1!$A:$A,$E36)</f>
        <v>0</v>
      </c>
      <c r="S36" s="37">
        <f>SUMIFS([1]Sheet1!$F:$F,[1]Sheet1!$C:$C,S$25,[1]Sheet1!$B:$B,$D36,[1]Sheet1!$A:$A,$E36)</f>
        <v>0</v>
      </c>
      <c r="T36" s="50">
        <f>SUMIFS([1]Sheet1!$F:$F,[1]Sheet1!$C:$C,T$25,[1]Sheet1!$B:$B,$D36,[1]Sheet1!$A:$A,$E36)</f>
        <v>0</v>
      </c>
      <c r="U36" s="61" t="str">
        <f t="shared" si="5"/>
        <v>--</v>
      </c>
      <c r="V36" s="62" t="str">
        <f t="shared" si="0"/>
        <v>--</v>
      </c>
      <c r="W36" s="62" t="str">
        <f t="shared" si="1"/>
        <v>--</v>
      </c>
      <c r="X36" s="40" t="str">
        <f t="shared" si="2"/>
        <v>--</v>
      </c>
      <c r="Y36" s="40" t="str">
        <f t="shared" si="3"/>
        <v>--</v>
      </c>
      <c r="Z36" s="40" t="str">
        <f t="shared" si="4"/>
        <v>--</v>
      </c>
      <c r="AA36" s="41" t="str">
        <f t="shared" si="4"/>
        <v>--</v>
      </c>
      <c r="AB36" s="16" t="str">
        <f t="shared" si="6"/>
        <v>--</v>
      </c>
      <c r="AC36" s="65">
        <f t="shared" si="7"/>
        <v>0</v>
      </c>
      <c r="AD36" s="16" t="str">
        <f t="shared" si="8"/>
        <v>--</v>
      </c>
      <c r="AE36" s="65">
        <f t="shared" si="9"/>
        <v>0</v>
      </c>
      <c r="AF36" s="18">
        <v>0.5</v>
      </c>
      <c r="AG36" s="20" t="s">
        <v>192</v>
      </c>
      <c r="AH36" s="9"/>
    </row>
    <row r="37" spans="1:34" x14ac:dyDescent="0.2">
      <c r="A37" t="s">
        <v>131</v>
      </c>
      <c r="B37" t="s">
        <v>143</v>
      </c>
      <c r="C37" t="s">
        <v>14</v>
      </c>
      <c r="D37" s="10">
        <v>100200</v>
      </c>
      <c r="E37" s="31">
        <v>6</v>
      </c>
      <c r="F37" s="28">
        <v>50.040199999999999</v>
      </c>
      <c r="G37" s="49">
        <f>SUMIFS([1]Sheet1!$E:$E,[1]Sheet1!$C:$C,G$25,[1]Sheet1!$B:$B,$D37,[1]Sheet1!$A:$A,$E37)</f>
        <v>0</v>
      </c>
      <c r="H37" s="37">
        <f>SUMIFS([1]Sheet1!$E:$E,[1]Sheet1!$C:$C,H$25,[1]Sheet1!$B:$B,$D37,[1]Sheet1!$A:$A,$E37)</f>
        <v>0</v>
      </c>
      <c r="I37" s="37">
        <f>SUMIFS([1]Sheet1!$E:$E,[1]Sheet1!$C:$C,I$25,[1]Sheet1!$B:$B,$D37,[1]Sheet1!$A:$A,$E37)</f>
        <v>0</v>
      </c>
      <c r="J37" s="37">
        <f>SUMIFS([1]Sheet1!$E:$E,[1]Sheet1!$C:$C,J$25,[1]Sheet1!$B:$B,$D37,[1]Sheet1!$A:$A,$E37)</f>
        <v>0</v>
      </c>
      <c r="K37" s="37">
        <f>SUMIFS([1]Sheet1!$E:$E,[1]Sheet1!$C:$C,K$25,[1]Sheet1!$B:$B,$D37,[1]Sheet1!$A:$A,$E37)</f>
        <v>0</v>
      </c>
      <c r="L37" s="37">
        <f>SUMIFS([1]Sheet1!$E:$E,[1]Sheet1!$C:$C,L$25,[1]Sheet1!$B:$B,$D37,[1]Sheet1!$A:$A,$E37)</f>
        <v>0</v>
      </c>
      <c r="M37" s="37">
        <f>SUMIFS([1]Sheet1!$E:$E,[1]Sheet1!$C:$C,M$25,[1]Sheet1!$B:$B,$D37,[1]Sheet1!$A:$A,$E37)</f>
        <v>0</v>
      </c>
      <c r="N37" s="49">
        <f>SUMIFS([1]Sheet1!$F:$F,[1]Sheet1!$C:$C,N$25,[1]Sheet1!$B:$B,$D37,[1]Sheet1!$A:$A,$E37)</f>
        <v>0</v>
      </c>
      <c r="O37" s="37">
        <f>SUMIFS([1]Sheet1!$F:$F,[1]Sheet1!$C:$C,O$25,[1]Sheet1!$B:$B,$D37,[1]Sheet1!$A:$A,$E37)</f>
        <v>0</v>
      </c>
      <c r="P37" s="37">
        <f>SUMIFS([1]Sheet1!$F:$F,[1]Sheet1!$C:$C,P$25,[1]Sheet1!$B:$B,$D37,[1]Sheet1!$A:$A,$E37)</f>
        <v>0</v>
      </c>
      <c r="Q37" s="37">
        <f>SUMIFS([1]Sheet1!$F:$F,[1]Sheet1!$C:$C,Q$25,[1]Sheet1!$B:$B,$D37,[1]Sheet1!$A:$A,$E37)</f>
        <v>0</v>
      </c>
      <c r="R37" s="37">
        <f>SUMIFS([1]Sheet1!$F:$F,[1]Sheet1!$C:$C,R$25,[1]Sheet1!$B:$B,$D37,[1]Sheet1!$A:$A,$E37)</f>
        <v>0</v>
      </c>
      <c r="S37" s="37">
        <f>SUMIFS([1]Sheet1!$F:$F,[1]Sheet1!$C:$C,S$25,[1]Sheet1!$B:$B,$D37,[1]Sheet1!$A:$A,$E37)</f>
        <v>0</v>
      </c>
      <c r="T37" s="50">
        <f>SUMIFS([1]Sheet1!$F:$F,[1]Sheet1!$C:$C,T$25,[1]Sheet1!$B:$B,$D37,[1]Sheet1!$A:$A,$E37)</f>
        <v>0</v>
      </c>
      <c r="U37" s="61" t="str">
        <f t="shared" si="5"/>
        <v>--</v>
      </c>
      <c r="V37" s="62" t="str">
        <f t="shared" si="0"/>
        <v>--</v>
      </c>
      <c r="W37" s="62" t="str">
        <f t="shared" si="1"/>
        <v>--</v>
      </c>
      <c r="X37" s="40" t="str">
        <f t="shared" si="2"/>
        <v>--</v>
      </c>
      <c r="Y37" s="40" t="str">
        <f t="shared" si="3"/>
        <v>--</v>
      </c>
      <c r="Z37" s="40" t="str">
        <f t="shared" si="4"/>
        <v>--</v>
      </c>
      <c r="AA37" s="41" t="str">
        <f t="shared" si="4"/>
        <v>--</v>
      </c>
      <c r="AB37" s="16" t="str">
        <f t="shared" si="6"/>
        <v>--</v>
      </c>
      <c r="AC37" s="65">
        <f t="shared" si="7"/>
        <v>0</v>
      </c>
      <c r="AD37" s="16" t="str">
        <f t="shared" si="8"/>
        <v>--</v>
      </c>
      <c r="AE37" s="65">
        <f t="shared" si="9"/>
        <v>0</v>
      </c>
      <c r="AF37" s="18">
        <v>0.5</v>
      </c>
      <c r="AG37" s="20" t="s">
        <v>192</v>
      </c>
      <c r="AH37" s="9"/>
    </row>
    <row r="38" spans="1:34" x14ac:dyDescent="0.2">
      <c r="A38" t="s">
        <v>130</v>
      </c>
      <c r="B38" t="s">
        <v>144</v>
      </c>
      <c r="C38" t="s">
        <v>136</v>
      </c>
      <c r="D38" s="10">
        <v>302010</v>
      </c>
      <c r="E38" s="31">
        <v>6</v>
      </c>
      <c r="F38" s="28">
        <v>49.010399999999997</v>
      </c>
      <c r="G38" s="49">
        <f>SUMIFS([1]Sheet1!$E:$E,[1]Sheet1!$C:$C,G$25,[1]Sheet1!$B:$B,$D38,[1]Sheet1!$A:$A,$E38)</f>
        <v>1</v>
      </c>
      <c r="H38" s="37">
        <f>SUMIFS([1]Sheet1!$E:$E,[1]Sheet1!$C:$C,H$25,[1]Sheet1!$B:$B,$D38,[1]Sheet1!$A:$A,$E38)</f>
        <v>2</v>
      </c>
      <c r="I38" s="37">
        <f>SUMIFS([1]Sheet1!$E:$E,[1]Sheet1!$C:$C,I$25,[1]Sheet1!$B:$B,$D38,[1]Sheet1!$A:$A,$E38)</f>
        <v>1</v>
      </c>
      <c r="J38" s="37">
        <f>SUMIFS([1]Sheet1!$E:$E,[1]Sheet1!$C:$C,J$25,[1]Sheet1!$B:$B,$D38,[1]Sheet1!$A:$A,$E38)</f>
        <v>0</v>
      </c>
      <c r="K38" s="37">
        <f>SUMIFS([1]Sheet1!$E:$E,[1]Sheet1!$C:$C,K$25,[1]Sheet1!$B:$B,$D38,[1]Sheet1!$A:$A,$E38)</f>
        <v>0</v>
      </c>
      <c r="L38" s="37">
        <f>SUMIFS([1]Sheet1!$E:$E,[1]Sheet1!$C:$C,L$25,[1]Sheet1!$B:$B,$D38,[1]Sheet1!$A:$A,$E38)</f>
        <v>0</v>
      </c>
      <c r="M38" s="37">
        <f>SUMIFS([1]Sheet1!$E:$E,[1]Sheet1!$C:$C,M$25,[1]Sheet1!$B:$B,$D38,[1]Sheet1!$A:$A,$E38)</f>
        <v>1</v>
      </c>
      <c r="N38" s="49">
        <f>SUMIFS([1]Sheet1!$F:$F,[1]Sheet1!$C:$C,N$25,[1]Sheet1!$B:$B,$D38,[1]Sheet1!$A:$A,$E38)</f>
        <v>1</v>
      </c>
      <c r="O38" s="37">
        <f>SUMIFS([1]Sheet1!$F:$F,[1]Sheet1!$C:$C,O$25,[1]Sheet1!$B:$B,$D38,[1]Sheet1!$A:$A,$E38)</f>
        <v>2</v>
      </c>
      <c r="P38" s="37">
        <f>SUMIFS([1]Sheet1!$F:$F,[1]Sheet1!$C:$C,P$25,[1]Sheet1!$B:$B,$D38,[1]Sheet1!$A:$A,$E38)</f>
        <v>1</v>
      </c>
      <c r="Q38" s="37">
        <f>SUMIFS([1]Sheet1!$F:$F,[1]Sheet1!$C:$C,Q$25,[1]Sheet1!$B:$B,$D38,[1]Sheet1!$A:$A,$E38)</f>
        <v>1</v>
      </c>
      <c r="R38" s="37">
        <f>SUMIFS([1]Sheet1!$F:$F,[1]Sheet1!$C:$C,R$25,[1]Sheet1!$B:$B,$D38,[1]Sheet1!$A:$A,$E38)</f>
        <v>2</v>
      </c>
      <c r="S38" s="37">
        <f>SUMIFS([1]Sheet1!$F:$F,[1]Sheet1!$C:$C,S$25,[1]Sheet1!$B:$B,$D38,[1]Sheet1!$A:$A,$E38)</f>
        <v>2</v>
      </c>
      <c r="T38" s="50">
        <f>SUMIFS([1]Sheet1!$F:$F,[1]Sheet1!$C:$C,T$25,[1]Sheet1!$B:$B,$D38,[1]Sheet1!$A:$A,$E38)</f>
        <v>1</v>
      </c>
      <c r="U38" s="61">
        <f t="shared" si="5"/>
        <v>1</v>
      </c>
      <c r="V38" s="62">
        <f t="shared" si="0"/>
        <v>1</v>
      </c>
      <c r="W38" s="62">
        <f t="shared" si="1"/>
        <v>1</v>
      </c>
      <c r="X38" s="38">
        <f t="shared" si="2"/>
        <v>0</v>
      </c>
      <c r="Y38" s="38">
        <f t="shared" si="3"/>
        <v>0</v>
      </c>
      <c r="Z38" s="38">
        <f t="shared" si="4"/>
        <v>0</v>
      </c>
      <c r="AA38" s="39">
        <f t="shared" si="4"/>
        <v>1</v>
      </c>
      <c r="AB38" s="16">
        <f t="shared" si="6"/>
        <v>0.2</v>
      </c>
      <c r="AC38" s="65">
        <f t="shared" si="7"/>
        <v>5</v>
      </c>
      <c r="AD38" s="16">
        <f t="shared" si="8"/>
        <v>0.5</v>
      </c>
      <c r="AE38" s="65">
        <f t="shared" si="9"/>
        <v>10</v>
      </c>
      <c r="AF38" s="18">
        <v>0.5</v>
      </c>
      <c r="AG38" s="19" t="s">
        <v>192</v>
      </c>
      <c r="AH38" s="9"/>
    </row>
    <row r="39" spans="1:34" x14ac:dyDescent="0.2">
      <c r="A39" t="s">
        <v>130</v>
      </c>
      <c r="B39" t="s">
        <v>144</v>
      </c>
      <c r="C39" t="s">
        <v>137</v>
      </c>
      <c r="D39" s="10">
        <v>302010</v>
      </c>
      <c r="E39" s="31">
        <v>6</v>
      </c>
      <c r="F39" s="28">
        <v>49.010399999999997</v>
      </c>
      <c r="G39" s="49">
        <f>SUMIFS([1]Sheet1!$E:$E,[1]Sheet1!$C:$C,G$25,[1]Sheet1!$B:$B,$D39,[1]Sheet1!$A:$A,$E39)</f>
        <v>1</v>
      </c>
      <c r="H39" s="37">
        <f>SUMIFS([1]Sheet1!$E:$E,[1]Sheet1!$C:$C,H$25,[1]Sheet1!$B:$B,$D39,[1]Sheet1!$A:$A,$E39)</f>
        <v>2</v>
      </c>
      <c r="I39" s="37">
        <f>SUMIFS([1]Sheet1!$E:$E,[1]Sheet1!$C:$C,I$25,[1]Sheet1!$B:$B,$D39,[1]Sheet1!$A:$A,$E39)</f>
        <v>1</v>
      </c>
      <c r="J39" s="37">
        <f>SUMIFS([1]Sheet1!$E:$E,[1]Sheet1!$C:$C,J$25,[1]Sheet1!$B:$B,$D39,[1]Sheet1!$A:$A,$E39)</f>
        <v>0</v>
      </c>
      <c r="K39" s="37">
        <f>SUMIFS([1]Sheet1!$E:$E,[1]Sheet1!$C:$C,K$25,[1]Sheet1!$B:$B,$D39,[1]Sheet1!$A:$A,$E39)</f>
        <v>0</v>
      </c>
      <c r="L39" s="37">
        <f>SUMIFS([1]Sheet1!$E:$E,[1]Sheet1!$C:$C,L$25,[1]Sheet1!$B:$B,$D39,[1]Sheet1!$A:$A,$E39)</f>
        <v>0</v>
      </c>
      <c r="M39" s="37">
        <f>SUMIFS([1]Sheet1!$E:$E,[1]Sheet1!$C:$C,M$25,[1]Sheet1!$B:$B,$D39,[1]Sheet1!$A:$A,$E39)</f>
        <v>1</v>
      </c>
      <c r="N39" s="49">
        <f>SUMIFS([1]Sheet1!$F:$F,[1]Sheet1!$C:$C,N$25,[1]Sheet1!$B:$B,$D39,[1]Sheet1!$A:$A,$E39)</f>
        <v>1</v>
      </c>
      <c r="O39" s="37">
        <f>SUMIFS([1]Sheet1!$F:$F,[1]Sheet1!$C:$C,O$25,[1]Sheet1!$B:$B,$D39,[1]Sheet1!$A:$A,$E39)</f>
        <v>2</v>
      </c>
      <c r="P39" s="37">
        <f>SUMIFS([1]Sheet1!$F:$F,[1]Sheet1!$C:$C,P$25,[1]Sheet1!$B:$B,$D39,[1]Sheet1!$A:$A,$E39)</f>
        <v>1</v>
      </c>
      <c r="Q39" s="37">
        <f>SUMIFS([1]Sheet1!$F:$F,[1]Sheet1!$C:$C,Q$25,[1]Sheet1!$B:$B,$D39,[1]Sheet1!$A:$A,$E39)</f>
        <v>1</v>
      </c>
      <c r="R39" s="37">
        <f>SUMIFS([1]Sheet1!$F:$F,[1]Sheet1!$C:$C,R$25,[1]Sheet1!$B:$B,$D39,[1]Sheet1!$A:$A,$E39)</f>
        <v>2</v>
      </c>
      <c r="S39" s="37">
        <f>SUMIFS([1]Sheet1!$F:$F,[1]Sheet1!$C:$C,S$25,[1]Sheet1!$B:$B,$D39,[1]Sheet1!$A:$A,$E39)</f>
        <v>2</v>
      </c>
      <c r="T39" s="50">
        <f>SUMIFS([1]Sheet1!$F:$F,[1]Sheet1!$C:$C,T$25,[1]Sheet1!$B:$B,$D39,[1]Sheet1!$A:$A,$E39)</f>
        <v>1</v>
      </c>
      <c r="U39" s="61">
        <f t="shared" si="5"/>
        <v>1</v>
      </c>
      <c r="V39" s="62">
        <f t="shared" si="0"/>
        <v>1</v>
      </c>
      <c r="W39" s="62">
        <f t="shared" si="1"/>
        <v>1</v>
      </c>
      <c r="X39" s="38">
        <f t="shared" si="2"/>
        <v>0</v>
      </c>
      <c r="Y39" s="38">
        <f t="shared" si="3"/>
        <v>0</v>
      </c>
      <c r="Z39" s="38">
        <f t="shared" si="4"/>
        <v>0</v>
      </c>
      <c r="AA39" s="39">
        <f t="shared" si="4"/>
        <v>1</v>
      </c>
      <c r="AB39" s="16">
        <f t="shared" si="6"/>
        <v>0.2</v>
      </c>
      <c r="AC39" s="65">
        <f t="shared" si="7"/>
        <v>5</v>
      </c>
      <c r="AD39" s="16">
        <f t="shared" si="8"/>
        <v>0.5</v>
      </c>
      <c r="AE39" s="65">
        <f t="shared" si="9"/>
        <v>10</v>
      </c>
      <c r="AF39" s="18">
        <v>0.5</v>
      </c>
      <c r="AG39" s="19" t="s">
        <v>192</v>
      </c>
      <c r="AH39" s="9"/>
    </row>
    <row r="40" spans="1:34" x14ac:dyDescent="0.2">
      <c r="A40" t="s">
        <v>130</v>
      </c>
      <c r="B40" t="s">
        <v>168</v>
      </c>
      <c r="C40" t="s">
        <v>17</v>
      </c>
      <c r="D40" s="10">
        <v>302040</v>
      </c>
      <c r="E40" s="31">
        <v>6</v>
      </c>
      <c r="F40" s="28">
        <v>49.010599999999997</v>
      </c>
      <c r="G40" s="49">
        <f>SUMIFS([1]Sheet1!$E:$E,[1]Sheet1!$C:$C,G$25,[1]Sheet1!$B:$B,$D40,[1]Sheet1!$A:$A,$E40)</f>
        <v>2</v>
      </c>
      <c r="H40" s="37">
        <f>SUMIFS([1]Sheet1!$E:$E,[1]Sheet1!$C:$C,H$25,[1]Sheet1!$B:$B,$D40,[1]Sheet1!$A:$A,$E40)</f>
        <v>3</v>
      </c>
      <c r="I40" s="37">
        <f>SUMIFS([1]Sheet1!$E:$E,[1]Sheet1!$C:$C,I$25,[1]Sheet1!$B:$B,$D40,[1]Sheet1!$A:$A,$E40)</f>
        <v>0</v>
      </c>
      <c r="J40" s="37">
        <f>SUMIFS([1]Sheet1!$E:$E,[1]Sheet1!$C:$C,J$25,[1]Sheet1!$B:$B,$D40,[1]Sheet1!$A:$A,$E40)</f>
        <v>6</v>
      </c>
      <c r="K40" s="37">
        <f>SUMIFS([1]Sheet1!$E:$E,[1]Sheet1!$C:$C,K$25,[1]Sheet1!$B:$B,$D40,[1]Sheet1!$A:$A,$E40)</f>
        <v>9</v>
      </c>
      <c r="L40" s="37">
        <f>SUMIFS([1]Sheet1!$E:$E,[1]Sheet1!$C:$C,L$25,[1]Sheet1!$B:$B,$D40,[1]Sheet1!$A:$A,$E40)</f>
        <v>7</v>
      </c>
      <c r="M40" s="37">
        <f>SUMIFS([1]Sheet1!$E:$E,[1]Sheet1!$C:$C,M$25,[1]Sheet1!$B:$B,$D40,[1]Sheet1!$A:$A,$E40)</f>
        <v>3</v>
      </c>
      <c r="N40" s="49">
        <f>SUMIFS([1]Sheet1!$F:$F,[1]Sheet1!$C:$C,N$25,[1]Sheet1!$B:$B,$D40,[1]Sheet1!$A:$A,$E40)</f>
        <v>3</v>
      </c>
      <c r="O40" s="37">
        <f>SUMIFS([1]Sheet1!$F:$F,[1]Sheet1!$C:$C,O$25,[1]Sheet1!$B:$B,$D40,[1]Sheet1!$A:$A,$E40)</f>
        <v>4</v>
      </c>
      <c r="P40" s="37">
        <f>SUMIFS([1]Sheet1!$F:$F,[1]Sheet1!$C:$C,P$25,[1]Sheet1!$B:$B,$D40,[1]Sheet1!$A:$A,$E40)</f>
        <v>0</v>
      </c>
      <c r="Q40" s="37">
        <f>SUMIFS([1]Sheet1!$F:$F,[1]Sheet1!$C:$C,Q$25,[1]Sheet1!$B:$B,$D40,[1]Sheet1!$A:$A,$E40)</f>
        <v>9</v>
      </c>
      <c r="R40" s="37">
        <f>SUMIFS([1]Sheet1!$F:$F,[1]Sheet1!$C:$C,R$25,[1]Sheet1!$B:$B,$D40,[1]Sheet1!$A:$A,$E40)</f>
        <v>11</v>
      </c>
      <c r="S40" s="37">
        <f>SUMIFS([1]Sheet1!$F:$F,[1]Sheet1!$C:$C,S$25,[1]Sheet1!$B:$B,$D40,[1]Sheet1!$A:$A,$E40)</f>
        <v>10</v>
      </c>
      <c r="T40" s="50">
        <f>SUMIFS([1]Sheet1!$F:$F,[1]Sheet1!$C:$C,T$25,[1]Sheet1!$B:$B,$D40,[1]Sheet1!$A:$A,$E40)</f>
        <v>8</v>
      </c>
      <c r="U40" s="61">
        <f t="shared" si="5"/>
        <v>0.66666666666666663</v>
      </c>
      <c r="V40" s="62">
        <f t="shared" si="0"/>
        <v>0.75</v>
      </c>
      <c r="W40" s="62" t="str">
        <f t="shared" si="1"/>
        <v>--</v>
      </c>
      <c r="X40" s="38">
        <f t="shared" si="2"/>
        <v>0.66666666666666663</v>
      </c>
      <c r="Y40" s="38">
        <f t="shared" si="3"/>
        <v>0.81818181818181823</v>
      </c>
      <c r="Z40" s="38">
        <f t="shared" si="4"/>
        <v>0.7</v>
      </c>
      <c r="AA40" s="39">
        <f t="shared" si="4"/>
        <v>0.375</v>
      </c>
      <c r="AB40" s="16">
        <f t="shared" si="6"/>
        <v>0.65517241379310343</v>
      </c>
      <c r="AC40" s="65">
        <f t="shared" si="7"/>
        <v>29</v>
      </c>
      <c r="AD40" s="16">
        <f t="shared" si="8"/>
        <v>0.66666666666666663</v>
      </c>
      <c r="AE40" s="65">
        <f t="shared" si="9"/>
        <v>45</v>
      </c>
      <c r="AF40" s="18">
        <v>0.6</v>
      </c>
      <c r="AG40" s="19" t="s">
        <v>192</v>
      </c>
      <c r="AH40" s="9"/>
    </row>
    <row r="41" spans="1:34" x14ac:dyDescent="0.2">
      <c r="A41" t="s">
        <v>130</v>
      </c>
      <c r="B41" t="s">
        <v>144</v>
      </c>
      <c r="C41" t="s">
        <v>18</v>
      </c>
      <c r="D41" s="10">
        <v>302020</v>
      </c>
      <c r="E41" s="31">
        <v>6</v>
      </c>
      <c r="F41" s="28">
        <v>49.010199999999998</v>
      </c>
      <c r="G41" s="49">
        <f>SUMIFS([1]Sheet1!$E:$E,[1]Sheet1!$C:$C,G$25,[1]Sheet1!$B:$B,$D41,[1]Sheet1!$A:$A,$E41)</f>
        <v>6</v>
      </c>
      <c r="H41" s="37">
        <f>SUMIFS([1]Sheet1!$E:$E,[1]Sheet1!$C:$C,H$25,[1]Sheet1!$B:$B,$D41,[1]Sheet1!$A:$A,$E41)</f>
        <v>7</v>
      </c>
      <c r="I41" s="37">
        <f>SUMIFS([1]Sheet1!$E:$E,[1]Sheet1!$C:$C,I$25,[1]Sheet1!$B:$B,$D41,[1]Sheet1!$A:$A,$E41)</f>
        <v>2</v>
      </c>
      <c r="J41" s="37">
        <f>SUMIFS([1]Sheet1!$E:$E,[1]Sheet1!$C:$C,J$25,[1]Sheet1!$B:$B,$D41,[1]Sheet1!$A:$A,$E41)</f>
        <v>6</v>
      </c>
      <c r="K41" s="37">
        <f>SUMIFS([1]Sheet1!$E:$E,[1]Sheet1!$C:$C,K$25,[1]Sheet1!$B:$B,$D41,[1]Sheet1!$A:$A,$E41)</f>
        <v>4</v>
      </c>
      <c r="L41" s="37">
        <f>SUMIFS([1]Sheet1!$E:$E,[1]Sheet1!$C:$C,L$25,[1]Sheet1!$B:$B,$D41,[1]Sheet1!$A:$A,$E41)</f>
        <v>5</v>
      </c>
      <c r="M41" s="37">
        <f>SUMIFS([1]Sheet1!$E:$E,[1]Sheet1!$C:$C,M$25,[1]Sheet1!$B:$B,$D41,[1]Sheet1!$A:$A,$E41)</f>
        <v>8</v>
      </c>
      <c r="N41" s="49">
        <f>SUMIFS([1]Sheet1!$F:$F,[1]Sheet1!$C:$C,N$25,[1]Sheet1!$B:$B,$D41,[1]Sheet1!$A:$A,$E41)</f>
        <v>10</v>
      </c>
      <c r="O41" s="37">
        <f>SUMIFS([1]Sheet1!$F:$F,[1]Sheet1!$C:$C,O$25,[1]Sheet1!$B:$B,$D41,[1]Sheet1!$A:$A,$E41)</f>
        <v>10</v>
      </c>
      <c r="P41" s="37">
        <f>SUMIFS([1]Sheet1!$F:$F,[1]Sheet1!$C:$C,P$25,[1]Sheet1!$B:$B,$D41,[1]Sheet1!$A:$A,$E41)</f>
        <v>11</v>
      </c>
      <c r="Q41" s="37">
        <f>SUMIFS([1]Sheet1!$F:$F,[1]Sheet1!$C:$C,Q$25,[1]Sheet1!$B:$B,$D41,[1]Sheet1!$A:$A,$E41)</f>
        <v>8</v>
      </c>
      <c r="R41" s="37">
        <f>SUMIFS([1]Sheet1!$F:$F,[1]Sheet1!$C:$C,R$25,[1]Sheet1!$B:$B,$D41,[1]Sheet1!$A:$A,$E41)</f>
        <v>5</v>
      </c>
      <c r="S41" s="37">
        <f>SUMIFS([1]Sheet1!$F:$F,[1]Sheet1!$C:$C,S$25,[1]Sheet1!$B:$B,$D41,[1]Sheet1!$A:$A,$E41)</f>
        <v>7</v>
      </c>
      <c r="T41" s="50">
        <f>SUMIFS([1]Sheet1!$F:$F,[1]Sheet1!$C:$C,T$25,[1]Sheet1!$B:$B,$D41,[1]Sheet1!$A:$A,$E41)</f>
        <v>13</v>
      </c>
      <c r="U41" s="61">
        <f t="shared" si="5"/>
        <v>0.6</v>
      </c>
      <c r="V41" s="62">
        <f t="shared" si="0"/>
        <v>0.7</v>
      </c>
      <c r="W41" s="62">
        <f t="shared" si="1"/>
        <v>0.18181818181818182</v>
      </c>
      <c r="X41" s="38">
        <f t="shared" si="2"/>
        <v>0.75</v>
      </c>
      <c r="Y41" s="38">
        <f t="shared" si="3"/>
        <v>0.8</v>
      </c>
      <c r="Z41" s="38">
        <f t="shared" si="4"/>
        <v>0.7142857142857143</v>
      </c>
      <c r="AA41" s="39">
        <f t="shared" si="4"/>
        <v>0.61538461538461542</v>
      </c>
      <c r="AB41" s="16">
        <f t="shared" si="6"/>
        <v>0.68</v>
      </c>
      <c r="AC41" s="65">
        <f t="shared" si="7"/>
        <v>25</v>
      </c>
      <c r="AD41" s="16">
        <f t="shared" si="8"/>
        <v>0.59375</v>
      </c>
      <c r="AE41" s="65">
        <f t="shared" si="9"/>
        <v>64</v>
      </c>
      <c r="AF41" s="18">
        <v>0.6</v>
      </c>
      <c r="AG41" s="19" t="s">
        <v>188</v>
      </c>
      <c r="AH41" s="9" t="s">
        <v>188</v>
      </c>
    </row>
    <row r="42" spans="1:34" x14ac:dyDescent="0.2">
      <c r="A42" t="s">
        <v>130</v>
      </c>
      <c r="B42" t="s">
        <v>144</v>
      </c>
      <c r="C42" t="s">
        <v>19</v>
      </c>
      <c r="D42" s="10">
        <v>302020</v>
      </c>
      <c r="E42" s="31">
        <v>6</v>
      </c>
      <c r="F42" s="28">
        <v>49.010199999999998</v>
      </c>
      <c r="G42" s="49">
        <f>SUMIFS([1]Sheet1!$E:$E,[1]Sheet1!$C:$C,G$25,[1]Sheet1!$B:$B,$D42,[1]Sheet1!$A:$A,$E42)</f>
        <v>6</v>
      </c>
      <c r="H42" s="37">
        <f>SUMIFS([1]Sheet1!$E:$E,[1]Sheet1!$C:$C,H$25,[1]Sheet1!$B:$B,$D42,[1]Sheet1!$A:$A,$E42)</f>
        <v>7</v>
      </c>
      <c r="I42" s="37">
        <f>SUMIFS([1]Sheet1!$E:$E,[1]Sheet1!$C:$C,I$25,[1]Sheet1!$B:$B,$D42,[1]Sheet1!$A:$A,$E42)</f>
        <v>2</v>
      </c>
      <c r="J42" s="37">
        <f>SUMIFS([1]Sheet1!$E:$E,[1]Sheet1!$C:$C,J$25,[1]Sheet1!$B:$B,$D42,[1]Sheet1!$A:$A,$E42)</f>
        <v>6</v>
      </c>
      <c r="K42" s="37">
        <f>SUMIFS([1]Sheet1!$E:$E,[1]Sheet1!$C:$C,K$25,[1]Sheet1!$B:$B,$D42,[1]Sheet1!$A:$A,$E42)</f>
        <v>4</v>
      </c>
      <c r="L42" s="37">
        <f>SUMIFS([1]Sheet1!$E:$E,[1]Sheet1!$C:$C,L$25,[1]Sheet1!$B:$B,$D42,[1]Sheet1!$A:$A,$E42)</f>
        <v>5</v>
      </c>
      <c r="M42" s="37">
        <f>SUMIFS([1]Sheet1!$E:$E,[1]Sheet1!$C:$C,M$25,[1]Sheet1!$B:$B,$D42,[1]Sheet1!$A:$A,$E42)</f>
        <v>8</v>
      </c>
      <c r="N42" s="49">
        <f>SUMIFS([1]Sheet1!$F:$F,[1]Sheet1!$C:$C,N$25,[1]Sheet1!$B:$B,$D42,[1]Sheet1!$A:$A,$E42)</f>
        <v>10</v>
      </c>
      <c r="O42" s="37">
        <f>SUMIFS([1]Sheet1!$F:$F,[1]Sheet1!$C:$C,O$25,[1]Sheet1!$B:$B,$D42,[1]Sheet1!$A:$A,$E42)</f>
        <v>10</v>
      </c>
      <c r="P42" s="37">
        <f>SUMIFS([1]Sheet1!$F:$F,[1]Sheet1!$C:$C,P$25,[1]Sheet1!$B:$B,$D42,[1]Sheet1!$A:$A,$E42)</f>
        <v>11</v>
      </c>
      <c r="Q42" s="37">
        <f>SUMIFS([1]Sheet1!$F:$F,[1]Sheet1!$C:$C,Q$25,[1]Sheet1!$B:$B,$D42,[1]Sheet1!$A:$A,$E42)</f>
        <v>8</v>
      </c>
      <c r="R42" s="37">
        <f>SUMIFS([1]Sheet1!$F:$F,[1]Sheet1!$C:$C,R$25,[1]Sheet1!$B:$B,$D42,[1]Sheet1!$A:$A,$E42)</f>
        <v>5</v>
      </c>
      <c r="S42" s="37">
        <f>SUMIFS([1]Sheet1!$F:$F,[1]Sheet1!$C:$C,S$25,[1]Sheet1!$B:$B,$D42,[1]Sheet1!$A:$A,$E42)</f>
        <v>7</v>
      </c>
      <c r="T42" s="50">
        <f>SUMIFS([1]Sheet1!$F:$F,[1]Sheet1!$C:$C,T$25,[1]Sheet1!$B:$B,$D42,[1]Sheet1!$A:$A,$E42)</f>
        <v>13</v>
      </c>
      <c r="U42" s="61">
        <f t="shared" si="5"/>
        <v>0.6</v>
      </c>
      <c r="V42" s="62">
        <f t="shared" si="0"/>
        <v>0.7</v>
      </c>
      <c r="W42" s="62">
        <f t="shared" si="1"/>
        <v>0.18181818181818182</v>
      </c>
      <c r="X42" s="38">
        <f t="shared" si="2"/>
        <v>0.75</v>
      </c>
      <c r="Y42" s="38">
        <f t="shared" si="3"/>
        <v>0.8</v>
      </c>
      <c r="Z42" s="38">
        <f t="shared" si="4"/>
        <v>0.7142857142857143</v>
      </c>
      <c r="AA42" s="39">
        <f t="shared" si="4"/>
        <v>0.61538461538461542</v>
      </c>
      <c r="AB42" s="16">
        <f t="shared" si="6"/>
        <v>0.68</v>
      </c>
      <c r="AC42" s="65">
        <f t="shared" si="7"/>
        <v>25</v>
      </c>
      <c r="AD42" s="16">
        <f t="shared" si="8"/>
        <v>0.59375</v>
      </c>
      <c r="AE42" s="65">
        <f t="shared" si="9"/>
        <v>64</v>
      </c>
      <c r="AF42" s="18">
        <v>0.6</v>
      </c>
      <c r="AG42" s="19" t="s">
        <v>188</v>
      </c>
      <c r="AH42" s="9" t="s">
        <v>188</v>
      </c>
    </row>
    <row r="43" spans="1:34" x14ac:dyDescent="0.2">
      <c r="A43" t="s">
        <v>129</v>
      </c>
      <c r="B43" t="s">
        <v>122</v>
      </c>
      <c r="C43" t="s">
        <v>20</v>
      </c>
      <c r="D43" s="10">
        <v>50200</v>
      </c>
      <c r="E43" s="31">
        <v>6</v>
      </c>
      <c r="F43" s="28">
        <v>52.030200000000001</v>
      </c>
      <c r="G43" s="49">
        <f>SUMIFS([1]Sheet1!$E:$E,[1]Sheet1!$C:$C,G$25,[1]Sheet1!$B:$B,$D43,[1]Sheet1!$A:$A,$E43)</f>
        <v>130</v>
      </c>
      <c r="H43" s="37">
        <f>SUMIFS([1]Sheet1!$E:$E,[1]Sheet1!$C:$C,H$25,[1]Sheet1!$B:$B,$D43,[1]Sheet1!$A:$A,$E43)</f>
        <v>102</v>
      </c>
      <c r="I43" s="37">
        <f>SUMIFS([1]Sheet1!$E:$E,[1]Sheet1!$C:$C,I$25,[1]Sheet1!$B:$B,$D43,[1]Sheet1!$A:$A,$E43)</f>
        <v>75</v>
      </c>
      <c r="J43" s="37">
        <f>SUMIFS([1]Sheet1!$E:$E,[1]Sheet1!$C:$C,J$25,[1]Sheet1!$B:$B,$D43,[1]Sheet1!$A:$A,$E43)</f>
        <v>84</v>
      </c>
      <c r="K43" s="37">
        <f>SUMIFS([1]Sheet1!$E:$E,[1]Sheet1!$C:$C,K$25,[1]Sheet1!$B:$B,$D43,[1]Sheet1!$A:$A,$E43)</f>
        <v>79</v>
      </c>
      <c r="L43" s="37">
        <f>SUMIFS([1]Sheet1!$E:$E,[1]Sheet1!$C:$C,L$25,[1]Sheet1!$B:$B,$D43,[1]Sheet1!$A:$A,$E43)</f>
        <v>53</v>
      </c>
      <c r="M43" s="37">
        <f>SUMIFS([1]Sheet1!$E:$E,[1]Sheet1!$C:$C,M$25,[1]Sheet1!$B:$B,$D43,[1]Sheet1!$A:$A,$E43)</f>
        <v>73</v>
      </c>
      <c r="N43" s="49">
        <f>SUMIFS([1]Sheet1!$F:$F,[1]Sheet1!$C:$C,N$25,[1]Sheet1!$B:$B,$D43,[1]Sheet1!$A:$A,$E43)</f>
        <v>185</v>
      </c>
      <c r="O43" s="37">
        <f>SUMIFS([1]Sheet1!$F:$F,[1]Sheet1!$C:$C,O$25,[1]Sheet1!$B:$B,$D43,[1]Sheet1!$A:$A,$E43)</f>
        <v>142</v>
      </c>
      <c r="P43" s="37">
        <f>SUMIFS([1]Sheet1!$F:$F,[1]Sheet1!$C:$C,P$25,[1]Sheet1!$B:$B,$D43,[1]Sheet1!$A:$A,$E43)</f>
        <v>111</v>
      </c>
      <c r="Q43" s="37">
        <f>SUMIFS([1]Sheet1!$F:$F,[1]Sheet1!$C:$C,Q$25,[1]Sheet1!$B:$B,$D43,[1]Sheet1!$A:$A,$E43)</f>
        <v>149</v>
      </c>
      <c r="R43" s="37">
        <f>SUMIFS([1]Sheet1!$F:$F,[1]Sheet1!$C:$C,R$25,[1]Sheet1!$B:$B,$D43,[1]Sheet1!$A:$A,$E43)</f>
        <v>117</v>
      </c>
      <c r="S43" s="37">
        <f>SUMIFS([1]Sheet1!$F:$F,[1]Sheet1!$C:$C,S$25,[1]Sheet1!$B:$B,$D43,[1]Sheet1!$A:$A,$E43)</f>
        <v>94</v>
      </c>
      <c r="T43" s="50">
        <f>SUMIFS([1]Sheet1!$F:$F,[1]Sheet1!$C:$C,T$25,[1]Sheet1!$B:$B,$D43,[1]Sheet1!$A:$A,$E43)</f>
        <v>103</v>
      </c>
      <c r="U43" s="61">
        <f t="shared" si="5"/>
        <v>0.70270270270270274</v>
      </c>
      <c r="V43" s="62">
        <f t="shared" si="0"/>
        <v>0.71830985915492962</v>
      </c>
      <c r="W43" s="62">
        <f t="shared" si="1"/>
        <v>0.67567567567567566</v>
      </c>
      <c r="X43" s="38">
        <f t="shared" si="2"/>
        <v>0.56375838926174493</v>
      </c>
      <c r="Y43" s="38">
        <f t="shared" si="3"/>
        <v>0.67521367521367526</v>
      </c>
      <c r="Z43" s="38">
        <f t="shared" si="4"/>
        <v>0.56382978723404253</v>
      </c>
      <c r="AA43" s="39">
        <f t="shared" si="4"/>
        <v>0.70873786407766992</v>
      </c>
      <c r="AB43" s="16">
        <f t="shared" si="6"/>
        <v>0.65286624203821653</v>
      </c>
      <c r="AC43" s="65">
        <f t="shared" si="7"/>
        <v>314</v>
      </c>
      <c r="AD43" s="16">
        <f t="shared" si="8"/>
        <v>0.66148723640399554</v>
      </c>
      <c r="AE43" s="65">
        <f t="shared" si="9"/>
        <v>901</v>
      </c>
      <c r="AF43" s="18">
        <v>0.55000000000000004</v>
      </c>
      <c r="AG43" s="19" t="s">
        <v>195</v>
      </c>
      <c r="AH43" s="9"/>
    </row>
    <row r="44" spans="1:34" x14ac:dyDescent="0.2">
      <c r="A44" t="s">
        <v>129</v>
      </c>
      <c r="B44" t="s">
        <v>122</v>
      </c>
      <c r="C44" t="s">
        <v>21</v>
      </c>
      <c r="D44" s="10">
        <v>50200</v>
      </c>
      <c r="E44" s="31">
        <v>6</v>
      </c>
      <c r="F44" s="28">
        <v>52.030200000000001</v>
      </c>
      <c r="G44" s="49">
        <f>SUMIFS([1]Sheet1!$E:$E,[1]Sheet1!$C:$C,G$25,[1]Sheet1!$B:$B,$D44,[1]Sheet1!$A:$A,$E44)</f>
        <v>130</v>
      </c>
      <c r="H44" s="37">
        <f>SUMIFS([1]Sheet1!$E:$E,[1]Sheet1!$C:$C,H$25,[1]Sheet1!$B:$B,$D44,[1]Sheet1!$A:$A,$E44)</f>
        <v>102</v>
      </c>
      <c r="I44" s="37">
        <f>SUMIFS([1]Sheet1!$E:$E,[1]Sheet1!$C:$C,I$25,[1]Sheet1!$B:$B,$D44,[1]Sheet1!$A:$A,$E44)</f>
        <v>75</v>
      </c>
      <c r="J44" s="37">
        <f>SUMIFS([1]Sheet1!$E:$E,[1]Sheet1!$C:$C,J$25,[1]Sheet1!$B:$B,$D44,[1]Sheet1!$A:$A,$E44)</f>
        <v>84</v>
      </c>
      <c r="K44" s="37">
        <f>SUMIFS([1]Sheet1!$E:$E,[1]Sheet1!$C:$C,K$25,[1]Sheet1!$B:$B,$D44,[1]Sheet1!$A:$A,$E44)</f>
        <v>79</v>
      </c>
      <c r="L44" s="37">
        <f>SUMIFS([1]Sheet1!$E:$E,[1]Sheet1!$C:$C,L$25,[1]Sheet1!$B:$B,$D44,[1]Sheet1!$A:$A,$E44)</f>
        <v>53</v>
      </c>
      <c r="M44" s="37">
        <f>SUMIFS([1]Sheet1!$E:$E,[1]Sheet1!$C:$C,M$25,[1]Sheet1!$B:$B,$D44,[1]Sheet1!$A:$A,$E44)</f>
        <v>73</v>
      </c>
      <c r="N44" s="49">
        <f>SUMIFS([1]Sheet1!$F:$F,[1]Sheet1!$C:$C,N$25,[1]Sheet1!$B:$B,$D44,[1]Sheet1!$A:$A,$E44)</f>
        <v>185</v>
      </c>
      <c r="O44" s="37">
        <f>SUMIFS([1]Sheet1!$F:$F,[1]Sheet1!$C:$C,O$25,[1]Sheet1!$B:$B,$D44,[1]Sheet1!$A:$A,$E44)</f>
        <v>142</v>
      </c>
      <c r="P44" s="37">
        <f>SUMIFS([1]Sheet1!$F:$F,[1]Sheet1!$C:$C,P$25,[1]Sheet1!$B:$B,$D44,[1]Sheet1!$A:$A,$E44)</f>
        <v>111</v>
      </c>
      <c r="Q44" s="37">
        <f>SUMIFS([1]Sheet1!$F:$F,[1]Sheet1!$C:$C,Q$25,[1]Sheet1!$B:$B,$D44,[1]Sheet1!$A:$A,$E44)</f>
        <v>149</v>
      </c>
      <c r="R44" s="37">
        <f>SUMIFS([1]Sheet1!$F:$F,[1]Sheet1!$C:$C,R$25,[1]Sheet1!$B:$B,$D44,[1]Sheet1!$A:$A,$E44)</f>
        <v>117</v>
      </c>
      <c r="S44" s="37">
        <f>SUMIFS([1]Sheet1!$F:$F,[1]Sheet1!$C:$C,S$25,[1]Sheet1!$B:$B,$D44,[1]Sheet1!$A:$A,$E44)</f>
        <v>94</v>
      </c>
      <c r="T44" s="50">
        <f>SUMIFS([1]Sheet1!$F:$F,[1]Sheet1!$C:$C,T$25,[1]Sheet1!$B:$B,$D44,[1]Sheet1!$A:$A,$E44)</f>
        <v>103</v>
      </c>
      <c r="U44" s="61">
        <f t="shared" si="5"/>
        <v>0.70270270270270274</v>
      </c>
      <c r="V44" s="62">
        <f t="shared" si="0"/>
        <v>0.71830985915492962</v>
      </c>
      <c r="W44" s="62">
        <f t="shared" si="1"/>
        <v>0.67567567567567566</v>
      </c>
      <c r="X44" s="38">
        <f t="shared" si="2"/>
        <v>0.56375838926174493</v>
      </c>
      <c r="Y44" s="38">
        <f t="shared" si="3"/>
        <v>0.67521367521367526</v>
      </c>
      <c r="Z44" s="38">
        <f t="shared" si="4"/>
        <v>0.56382978723404253</v>
      </c>
      <c r="AA44" s="39">
        <f t="shared" si="4"/>
        <v>0.70873786407766992</v>
      </c>
      <c r="AB44" s="16">
        <f t="shared" si="6"/>
        <v>0.65286624203821653</v>
      </c>
      <c r="AC44" s="65">
        <f t="shared" si="7"/>
        <v>314</v>
      </c>
      <c r="AD44" s="16">
        <f t="shared" si="8"/>
        <v>0.66148723640399554</v>
      </c>
      <c r="AE44" s="65">
        <f t="shared" si="9"/>
        <v>901</v>
      </c>
      <c r="AF44" s="18">
        <v>0.55000000000000004</v>
      </c>
      <c r="AG44" s="19" t="s">
        <v>195</v>
      </c>
      <c r="AH44" s="9"/>
    </row>
    <row r="45" spans="1:34" x14ac:dyDescent="0.2">
      <c r="A45" t="s">
        <v>129</v>
      </c>
      <c r="B45" t="s">
        <v>145</v>
      </c>
      <c r="C45" t="s">
        <v>28</v>
      </c>
      <c r="D45" s="10">
        <v>50640</v>
      </c>
      <c r="E45" s="31">
        <v>6</v>
      </c>
      <c r="F45" s="28">
        <v>52.029899999999998</v>
      </c>
      <c r="G45" s="49">
        <f>SUMIFS([1]Sheet1!$E:$E,[1]Sheet1!$C:$C,G$25,[1]Sheet1!$B:$B,$D45,[1]Sheet1!$A:$A,$E45)</f>
        <v>0</v>
      </c>
      <c r="H45" s="37">
        <f>SUMIFS([1]Sheet1!$E:$E,[1]Sheet1!$C:$C,H$25,[1]Sheet1!$B:$B,$D45,[1]Sheet1!$A:$A,$E45)</f>
        <v>1</v>
      </c>
      <c r="I45" s="37">
        <f>SUMIFS([1]Sheet1!$E:$E,[1]Sheet1!$C:$C,I$25,[1]Sheet1!$B:$B,$D45,[1]Sheet1!$A:$A,$E45)</f>
        <v>0</v>
      </c>
      <c r="J45" s="37">
        <f>SUMIFS([1]Sheet1!$E:$E,[1]Sheet1!$C:$C,J$25,[1]Sheet1!$B:$B,$D45,[1]Sheet1!$A:$A,$E45)</f>
        <v>0</v>
      </c>
      <c r="K45" s="37">
        <f>SUMIFS([1]Sheet1!$E:$E,[1]Sheet1!$C:$C,K$25,[1]Sheet1!$B:$B,$D45,[1]Sheet1!$A:$A,$E45)</f>
        <v>1</v>
      </c>
      <c r="L45" s="37">
        <f>SUMIFS([1]Sheet1!$E:$E,[1]Sheet1!$C:$C,L$25,[1]Sheet1!$B:$B,$D45,[1]Sheet1!$A:$A,$E45)</f>
        <v>1</v>
      </c>
      <c r="M45" s="37">
        <f>SUMIFS([1]Sheet1!$E:$E,[1]Sheet1!$C:$C,M$25,[1]Sheet1!$B:$B,$D45,[1]Sheet1!$A:$A,$E45)</f>
        <v>0</v>
      </c>
      <c r="N45" s="49">
        <f>SUMIFS([1]Sheet1!$F:$F,[1]Sheet1!$C:$C,N$25,[1]Sheet1!$B:$B,$D45,[1]Sheet1!$A:$A,$E45)</f>
        <v>0</v>
      </c>
      <c r="O45" s="37">
        <f>SUMIFS([1]Sheet1!$F:$F,[1]Sheet1!$C:$C,O$25,[1]Sheet1!$B:$B,$D45,[1]Sheet1!$A:$A,$E45)</f>
        <v>1</v>
      </c>
      <c r="P45" s="37">
        <f>SUMIFS([1]Sheet1!$F:$F,[1]Sheet1!$C:$C,P$25,[1]Sheet1!$B:$B,$D45,[1]Sheet1!$A:$A,$E45)</f>
        <v>0</v>
      </c>
      <c r="Q45" s="37">
        <f>SUMIFS([1]Sheet1!$F:$F,[1]Sheet1!$C:$C,Q$25,[1]Sheet1!$B:$B,$D45,[1]Sheet1!$A:$A,$E45)</f>
        <v>0</v>
      </c>
      <c r="R45" s="37">
        <f>SUMIFS([1]Sheet1!$F:$F,[1]Sheet1!$C:$C,R$25,[1]Sheet1!$B:$B,$D45,[1]Sheet1!$A:$A,$E45)</f>
        <v>1</v>
      </c>
      <c r="S45" s="37">
        <f>SUMIFS([1]Sheet1!$F:$F,[1]Sheet1!$C:$C,S$25,[1]Sheet1!$B:$B,$D45,[1]Sheet1!$A:$A,$E45)</f>
        <v>1</v>
      </c>
      <c r="T45" s="50">
        <f>SUMIFS([1]Sheet1!$F:$F,[1]Sheet1!$C:$C,T$25,[1]Sheet1!$B:$B,$D45,[1]Sheet1!$A:$A,$E45)</f>
        <v>1</v>
      </c>
      <c r="U45" s="61" t="str">
        <f t="shared" si="5"/>
        <v>--</v>
      </c>
      <c r="V45" s="62">
        <f t="shared" si="0"/>
        <v>1</v>
      </c>
      <c r="W45" s="62" t="str">
        <f t="shared" si="1"/>
        <v>--</v>
      </c>
      <c r="X45" s="40" t="str">
        <f t="shared" si="2"/>
        <v>--</v>
      </c>
      <c r="Y45" s="38">
        <f t="shared" si="3"/>
        <v>1</v>
      </c>
      <c r="Z45" s="38">
        <f t="shared" si="4"/>
        <v>1</v>
      </c>
      <c r="AA45" s="39">
        <f t="shared" si="4"/>
        <v>0</v>
      </c>
      <c r="AB45" s="16">
        <f t="shared" si="6"/>
        <v>0.66666666666666663</v>
      </c>
      <c r="AC45" s="65">
        <f t="shared" si="7"/>
        <v>3</v>
      </c>
      <c r="AD45" s="16">
        <f t="shared" si="8"/>
        <v>0.75</v>
      </c>
      <c r="AE45" s="65">
        <f t="shared" si="9"/>
        <v>4</v>
      </c>
      <c r="AF45" s="18">
        <v>0.5</v>
      </c>
      <c r="AG45" s="19" t="s">
        <v>195</v>
      </c>
      <c r="AH45" s="9"/>
    </row>
    <row r="46" spans="1:34" x14ac:dyDescent="0.2">
      <c r="A46" t="s">
        <v>129</v>
      </c>
      <c r="B46" t="s">
        <v>145</v>
      </c>
      <c r="C46" t="s">
        <v>29</v>
      </c>
      <c r="D46" s="10">
        <v>50640</v>
      </c>
      <c r="E46" s="31">
        <v>6</v>
      </c>
      <c r="F46" s="28">
        <v>52.029899999999998</v>
      </c>
      <c r="G46" s="49">
        <f>SUMIFS([1]Sheet1!$E:$E,[1]Sheet1!$C:$C,G$25,[1]Sheet1!$B:$B,$D46,[1]Sheet1!$A:$A,$E46)</f>
        <v>0</v>
      </c>
      <c r="H46" s="37">
        <f>SUMIFS([1]Sheet1!$E:$E,[1]Sheet1!$C:$C,H$25,[1]Sheet1!$B:$B,$D46,[1]Sheet1!$A:$A,$E46)</f>
        <v>1</v>
      </c>
      <c r="I46" s="37">
        <f>SUMIFS([1]Sheet1!$E:$E,[1]Sheet1!$C:$C,I$25,[1]Sheet1!$B:$B,$D46,[1]Sheet1!$A:$A,$E46)</f>
        <v>0</v>
      </c>
      <c r="J46" s="37">
        <f>SUMIFS([1]Sheet1!$E:$E,[1]Sheet1!$C:$C,J$25,[1]Sheet1!$B:$B,$D46,[1]Sheet1!$A:$A,$E46)</f>
        <v>0</v>
      </c>
      <c r="K46" s="37">
        <f>SUMIFS([1]Sheet1!$E:$E,[1]Sheet1!$C:$C,K$25,[1]Sheet1!$B:$B,$D46,[1]Sheet1!$A:$A,$E46)</f>
        <v>1</v>
      </c>
      <c r="L46" s="37">
        <f>SUMIFS([1]Sheet1!$E:$E,[1]Sheet1!$C:$C,L$25,[1]Sheet1!$B:$B,$D46,[1]Sheet1!$A:$A,$E46)</f>
        <v>1</v>
      </c>
      <c r="M46" s="37">
        <f>SUMIFS([1]Sheet1!$E:$E,[1]Sheet1!$C:$C,M$25,[1]Sheet1!$B:$B,$D46,[1]Sheet1!$A:$A,$E46)</f>
        <v>0</v>
      </c>
      <c r="N46" s="49">
        <f>SUMIFS([1]Sheet1!$F:$F,[1]Sheet1!$C:$C,N$25,[1]Sheet1!$B:$B,$D46,[1]Sheet1!$A:$A,$E46)</f>
        <v>0</v>
      </c>
      <c r="O46" s="37">
        <f>SUMIFS([1]Sheet1!$F:$F,[1]Sheet1!$C:$C,O$25,[1]Sheet1!$B:$B,$D46,[1]Sheet1!$A:$A,$E46)</f>
        <v>1</v>
      </c>
      <c r="P46" s="37">
        <f>SUMIFS([1]Sheet1!$F:$F,[1]Sheet1!$C:$C,P$25,[1]Sheet1!$B:$B,$D46,[1]Sheet1!$A:$A,$E46)</f>
        <v>0</v>
      </c>
      <c r="Q46" s="37">
        <f>SUMIFS([1]Sheet1!$F:$F,[1]Sheet1!$C:$C,Q$25,[1]Sheet1!$B:$B,$D46,[1]Sheet1!$A:$A,$E46)</f>
        <v>0</v>
      </c>
      <c r="R46" s="37">
        <f>SUMIFS([1]Sheet1!$F:$F,[1]Sheet1!$C:$C,R$25,[1]Sheet1!$B:$B,$D46,[1]Sheet1!$A:$A,$E46)</f>
        <v>1</v>
      </c>
      <c r="S46" s="37">
        <f>SUMIFS([1]Sheet1!$F:$F,[1]Sheet1!$C:$C,S$25,[1]Sheet1!$B:$B,$D46,[1]Sheet1!$A:$A,$E46)</f>
        <v>1</v>
      </c>
      <c r="T46" s="50">
        <f>SUMIFS([1]Sheet1!$F:$F,[1]Sheet1!$C:$C,T$25,[1]Sheet1!$B:$B,$D46,[1]Sheet1!$A:$A,$E46)</f>
        <v>1</v>
      </c>
      <c r="U46" s="61" t="str">
        <f t="shared" si="5"/>
        <v>--</v>
      </c>
      <c r="V46" s="62">
        <f t="shared" si="0"/>
        <v>1</v>
      </c>
      <c r="W46" s="62" t="str">
        <f t="shared" si="1"/>
        <v>--</v>
      </c>
      <c r="X46" s="40" t="str">
        <f t="shared" si="2"/>
        <v>--</v>
      </c>
      <c r="Y46" s="38">
        <f t="shared" si="3"/>
        <v>1</v>
      </c>
      <c r="Z46" s="38">
        <f t="shared" si="4"/>
        <v>1</v>
      </c>
      <c r="AA46" s="39">
        <f t="shared" si="4"/>
        <v>0</v>
      </c>
      <c r="AB46" s="16">
        <f t="shared" si="6"/>
        <v>0.66666666666666663</v>
      </c>
      <c r="AC46" s="65">
        <f t="shared" si="7"/>
        <v>3</v>
      </c>
      <c r="AD46" s="16">
        <f t="shared" si="8"/>
        <v>0.75</v>
      </c>
      <c r="AE46" s="65">
        <f t="shared" si="9"/>
        <v>4</v>
      </c>
      <c r="AF46" s="18">
        <v>0.5</v>
      </c>
      <c r="AG46" s="19" t="s">
        <v>195</v>
      </c>
      <c r="AH46" s="9"/>
    </row>
    <row r="47" spans="1:34" x14ac:dyDescent="0.2">
      <c r="A47" t="s">
        <v>129</v>
      </c>
      <c r="B47" t="s">
        <v>145</v>
      </c>
      <c r="C47" t="s">
        <v>22</v>
      </c>
      <c r="D47" s="10">
        <v>50400</v>
      </c>
      <c r="E47" s="31">
        <v>6</v>
      </c>
      <c r="F47" s="28">
        <v>52.080399999999997</v>
      </c>
      <c r="G47" s="49">
        <f>SUMIFS([1]Sheet1!$E:$E,[1]Sheet1!$C:$C,G$25,[1]Sheet1!$B:$B,$D47,[1]Sheet1!$A:$A,$E47)</f>
        <v>0</v>
      </c>
      <c r="H47" s="37">
        <f>SUMIFS([1]Sheet1!$E:$E,[1]Sheet1!$C:$C,H$25,[1]Sheet1!$B:$B,$D47,[1]Sheet1!$A:$A,$E47)</f>
        <v>1</v>
      </c>
      <c r="I47" s="37">
        <f>SUMIFS([1]Sheet1!$E:$E,[1]Sheet1!$C:$C,I$25,[1]Sheet1!$B:$B,$D47,[1]Sheet1!$A:$A,$E47)</f>
        <v>0</v>
      </c>
      <c r="J47" s="37">
        <f>SUMIFS([1]Sheet1!$E:$E,[1]Sheet1!$C:$C,J$25,[1]Sheet1!$B:$B,$D47,[1]Sheet1!$A:$A,$E47)</f>
        <v>0</v>
      </c>
      <c r="K47" s="37">
        <f>SUMIFS([1]Sheet1!$E:$E,[1]Sheet1!$C:$C,K$25,[1]Sheet1!$B:$B,$D47,[1]Sheet1!$A:$A,$E47)</f>
        <v>0</v>
      </c>
      <c r="L47" s="37">
        <f>SUMIFS([1]Sheet1!$E:$E,[1]Sheet1!$C:$C,L$25,[1]Sheet1!$B:$B,$D47,[1]Sheet1!$A:$A,$E47)</f>
        <v>0</v>
      </c>
      <c r="M47" s="37">
        <f>SUMIFS([1]Sheet1!$E:$E,[1]Sheet1!$C:$C,M$25,[1]Sheet1!$B:$B,$D47,[1]Sheet1!$A:$A,$E47)</f>
        <v>1</v>
      </c>
      <c r="N47" s="49">
        <f>SUMIFS([1]Sheet1!$F:$F,[1]Sheet1!$C:$C,N$25,[1]Sheet1!$B:$B,$D47,[1]Sheet1!$A:$A,$E47)</f>
        <v>1</v>
      </c>
      <c r="O47" s="37">
        <f>SUMIFS([1]Sheet1!$F:$F,[1]Sheet1!$C:$C,O$25,[1]Sheet1!$B:$B,$D47,[1]Sheet1!$A:$A,$E47)</f>
        <v>1</v>
      </c>
      <c r="P47" s="37">
        <f>SUMIFS([1]Sheet1!$F:$F,[1]Sheet1!$C:$C,P$25,[1]Sheet1!$B:$B,$D47,[1]Sheet1!$A:$A,$E47)</f>
        <v>1</v>
      </c>
      <c r="Q47" s="37">
        <f>SUMIFS([1]Sheet1!$F:$F,[1]Sheet1!$C:$C,Q$25,[1]Sheet1!$B:$B,$D47,[1]Sheet1!$A:$A,$E47)</f>
        <v>0</v>
      </c>
      <c r="R47" s="37">
        <f>SUMIFS([1]Sheet1!$F:$F,[1]Sheet1!$C:$C,R$25,[1]Sheet1!$B:$B,$D47,[1]Sheet1!$A:$A,$E47)</f>
        <v>1</v>
      </c>
      <c r="S47" s="37">
        <f>SUMIFS([1]Sheet1!$F:$F,[1]Sheet1!$C:$C,S$25,[1]Sheet1!$B:$B,$D47,[1]Sheet1!$A:$A,$E47)</f>
        <v>0</v>
      </c>
      <c r="T47" s="50">
        <f>SUMIFS([1]Sheet1!$F:$F,[1]Sheet1!$C:$C,T$25,[1]Sheet1!$B:$B,$D47,[1]Sheet1!$A:$A,$E47)</f>
        <v>1</v>
      </c>
      <c r="U47" s="61">
        <f t="shared" si="5"/>
        <v>0</v>
      </c>
      <c r="V47" s="62">
        <f t="shared" si="0"/>
        <v>1</v>
      </c>
      <c r="W47" s="62">
        <f t="shared" si="1"/>
        <v>0</v>
      </c>
      <c r="X47" s="40" t="str">
        <f t="shared" si="2"/>
        <v>--</v>
      </c>
      <c r="Y47" s="38">
        <f t="shared" si="3"/>
        <v>0</v>
      </c>
      <c r="Z47" s="40" t="str">
        <f t="shared" si="4"/>
        <v>--</v>
      </c>
      <c r="AA47" s="41">
        <f t="shared" si="4"/>
        <v>1</v>
      </c>
      <c r="AB47" s="16">
        <f t="shared" si="6"/>
        <v>0.5</v>
      </c>
      <c r="AC47" s="65">
        <f t="shared" si="7"/>
        <v>2</v>
      </c>
      <c r="AD47" s="16">
        <f t="shared" si="8"/>
        <v>0.4</v>
      </c>
      <c r="AE47" s="65">
        <f t="shared" si="9"/>
        <v>5</v>
      </c>
      <c r="AF47" s="18">
        <v>0.5</v>
      </c>
      <c r="AG47" s="19" t="s">
        <v>195</v>
      </c>
      <c r="AH47" s="9"/>
    </row>
    <row r="48" spans="1:34" x14ac:dyDescent="0.2">
      <c r="A48" t="s">
        <v>129</v>
      </c>
      <c r="B48" t="s">
        <v>145</v>
      </c>
      <c r="C48" t="s">
        <v>23</v>
      </c>
      <c r="D48" s="10">
        <v>50400</v>
      </c>
      <c r="E48" s="31">
        <v>6</v>
      </c>
      <c r="F48" s="28">
        <v>52.080399999999997</v>
      </c>
      <c r="G48" s="49">
        <f>SUMIFS([1]Sheet1!$E:$E,[1]Sheet1!$C:$C,G$25,[1]Sheet1!$B:$B,$D48,[1]Sheet1!$A:$A,$E48)</f>
        <v>0</v>
      </c>
      <c r="H48" s="37">
        <f>SUMIFS([1]Sheet1!$E:$E,[1]Sheet1!$C:$C,H$25,[1]Sheet1!$B:$B,$D48,[1]Sheet1!$A:$A,$E48)</f>
        <v>1</v>
      </c>
      <c r="I48" s="37">
        <f>SUMIFS([1]Sheet1!$E:$E,[1]Sheet1!$C:$C,I$25,[1]Sheet1!$B:$B,$D48,[1]Sheet1!$A:$A,$E48)</f>
        <v>0</v>
      </c>
      <c r="J48" s="37">
        <f>SUMIFS([1]Sheet1!$E:$E,[1]Sheet1!$C:$C,J$25,[1]Sheet1!$B:$B,$D48,[1]Sheet1!$A:$A,$E48)</f>
        <v>0</v>
      </c>
      <c r="K48" s="37">
        <f>SUMIFS([1]Sheet1!$E:$E,[1]Sheet1!$C:$C,K$25,[1]Sheet1!$B:$B,$D48,[1]Sheet1!$A:$A,$E48)</f>
        <v>0</v>
      </c>
      <c r="L48" s="37">
        <f>SUMIFS([1]Sheet1!$E:$E,[1]Sheet1!$C:$C,L$25,[1]Sheet1!$B:$B,$D48,[1]Sheet1!$A:$A,$E48)</f>
        <v>0</v>
      </c>
      <c r="M48" s="37">
        <f>SUMIFS([1]Sheet1!$E:$E,[1]Sheet1!$C:$C,M$25,[1]Sheet1!$B:$B,$D48,[1]Sheet1!$A:$A,$E48)</f>
        <v>1</v>
      </c>
      <c r="N48" s="49">
        <f>SUMIFS([1]Sheet1!$F:$F,[1]Sheet1!$C:$C,N$25,[1]Sheet1!$B:$B,$D48,[1]Sheet1!$A:$A,$E48)</f>
        <v>1</v>
      </c>
      <c r="O48" s="37">
        <f>SUMIFS([1]Sheet1!$F:$F,[1]Sheet1!$C:$C,O$25,[1]Sheet1!$B:$B,$D48,[1]Sheet1!$A:$A,$E48)</f>
        <v>1</v>
      </c>
      <c r="P48" s="37">
        <f>SUMIFS([1]Sheet1!$F:$F,[1]Sheet1!$C:$C,P$25,[1]Sheet1!$B:$B,$D48,[1]Sheet1!$A:$A,$E48)</f>
        <v>1</v>
      </c>
      <c r="Q48" s="37">
        <f>SUMIFS([1]Sheet1!$F:$F,[1]Sheet1!$C:$C,Q$25,[1]Sheet1!$B:$B,$D48,[1]Sheet1!$A:$A,$E48)</f>
        <v>0</v>
      </c>
      <c r="R48" s="37">
        <f>SUMIFS([1]Sheet1!$F:$F,[1]Sheet1!$C:$C,R$25,[1]Sheet1!$B:$B,$D48,[1]Sheet1!$A:$A,$E48)</f>
        <v>1</v>
      </c>
      <c r="S48" s="37">
        <f>SUMIFS([1]Sheet1!$F:$F,[1]Sheet1!$C:$C,S$25,[1]Sheet1!$B:$B,$D48,[1]Sheet1!$A:$A,$E48)</f>
        <v>0</v>
      </c>
      <c r="T48" s="50">
        <f>SUMIFS([1]Sheet1!$F:$F,[1]Sheet1!$C:$C,T$25,[1]Sheet1!$B:$B,$D48,[1]Sheet1!$A:$A,$E48)</f>
        <v>1</v>
      </c>
      <c r="U48" s="61">
        <f t="shared" si="5"/>
        <v>0</v>
      </c>
      <c r="V48" s="62">
        <f t="shared" si="0"/>
        <v>1</v>
      </c>
      <c r="W48" s="62">
        <f t="shared" si="1"/>
        <v>0</v>
      </c>
      <c r="X48" s="40" t="str">
        <f t="shared" si="2"/>
        <v>--</v>
      </c>
      <c r="Y48" s="38">
        <f t="shared" si="3"/>
        <v>0</v>
      </c>
      <c r="Z48" s="40" t="str">
        <f t="shared" si="4"/>
        <v>--</v>
      </c>
      <c r="AA48" s="41">
        <f t="shared" si="4"/>
        <v>1</v>
      </c>
      <c r="AB48" s="16">
        <f t="shared" si="6"/>
        <v>0.5</v>
      </c>
      <c r="AC48" s="65">
        <f t="shared" si="7"/>
        <v>2</v>
      </c>
      <c r="AD48" s="16">
        <f t="shared" si="8"/>
        <v>0.4</v>
      </c>
      <c r="AE48" s="65">
        <f t="shared" si="9"/>
        <v>5</v>
      </c>
      <c r="AF48" s="18">
        <v>0.5</v>
      </c>
      <c r="AG48" s="19" t="s">
        <v>195</v>
      </c>
      <c r="AH48" s="9"/>
    </row>
    <row r="49" spans="1:34" x14ac:dyDescent="0.2">
      <c r="A49" t="s">
        <v>129</v>
      </c>
      <c r="B49" t="s">
        <v>145</v>
      </c>
      <c r="C49" t="s">
        <v>24</v>
      </c>
      <c r="D49" s="10">
        <v>50100</v>
      </c>
      <c r="E49" s="31">
        <v>6</v>
      </c>
      <c r="F49" s="28">
        <v>52.010100000000001</v>
      </c>
      <c r="G49" s="49">
        <f>SUMIFS([1]Sheet1!$E:$E,[1]Sheet1!$C:$C,G$25,[1]Sheet1!$B:$B,$D49,[1]Sheet1!$A:$A,$E49)</f>
        <v>87</v>
      </c>
      <c r="H49" s="37">
        <f>SUMIFS([1]Sheet1!$E:$E,[1]Sheet1!$C:$C,H$25,[1]Sheet1!$B:$B,$D49,[1]Sheet1!$A:$A,$E49)</f>
        <v>96</v>
      </c>
      <c r="I49" s="37">
        <f>SUMIFS([1]Sheet1!$E:$E,[1]Sheet1!$C:$C,I$25,[1]Sheet1!$B:$B,$D49,[1]Sheet1!$A:$A,$E49)</f>
        <v>53</v>
      </c>
      <c r="J49" s="37">
        <f>SUMIFS([1]Sheet1!$E:$E,[1]Sheet1!$C:$C,J$25,[1]Sheet1!$B:$B,$D49,[1]Sheet1!$A:$A,$E49)</f>
        <v>60</v>
      </c>
      <c r="K49" s="37">
        <f>SUMIFS([1]Sheet1!$E:$E,[1]Sheet1!$C:$C,K$25,[1]Sheet1!$B:$B,$D49,[1]Sheet1!$A:$A,$E49)</f>
        <v>41</v>
      </c>
      <c r="L49" s="37">
        <f>SUMIFS([1]Sheet1!$E:$E,[1]Sheet1!$C:$C,L$25,[1]Sheet1!$B:$B,$D49,[1]Sheet1!$A:$A,$E49)</f>
        <v>53</v>
      </c>
      <c r="M49" s="37">
        <f>SUMIFS([1]Sheet1!$E:$E,[1]Sheet1!$C:$C,M$25,[1]Sheet1!$B:$B,$D49,[1]Sheet1!$A:$A,$E49)</f>
        <v>44</v>
      </c>
      <c r="N49" s="49">
        <f>SUMIFS([1]Sheet1!$F:$F,[1]Sheet1!$C:$C,N$25,[1]Sheet1!$B:$B,$D49,[1]Sheet1!$A:$A,$E49)</f>
        <v>118</v>
      </c>
      <c r="O49" s="37">
        <f>SUMIFS([1]Sheet1!$F:$F,[1]Sheet1!$C:$C,O$25,[1]Sheet1!$B:$B,$D49,[1]Sheet1!$A:$A,$E49)</f>
        <v>188</v>
      </c>
      <c r="P49" s="37">
        <f>SUMIFS([1]Sheet1!$F:$F,[1]Sheet1!$C:$C,P$25,[1]Sheet1!$B:$B,$D49,[1]Sheet1!$A:$A,$E49)</f>
        <v>77</v>
      </c>
      <c r="Q49" s="37">
        <f>SUMIFS([1]Sheet1!$F:$F,[1]Sheet1!$C:$C,Q$25,[1]Sheet1!$B:$B,$D49,[1]Sheet1!$A:$A,$E49)</f>
        <v>90</v>
      </c>
      <c r="R49" s="37">
        <f>SUMIFS([1]Sheet1!$F:$F,[1]Sheet1!$C:$C,R$25,[1]Sheet1!$B:$B,$D49,[1]Sheet1!$A:$A,$E49)</f>
        <v>60</v>
      </c>
      <c r="S49" s="37">
        <f>SUMIFS([1]Sheet1!$F:$F,[1]Sheet1!$C:$C,S$25,[1]Sheet1!$B:$B,$D49,[1]Sheet1!$A:$A,$E49)</f>
        <v>73</v>
      </c>
      <c r="T49" s="50">
        <f>SUMIFS([1]Sheet1!$F:$F,[1]Sheet1!$C:$C,T$25,[1]Sheet1!$B:$B,$D49,[1]Sheet1!$A:$A,$E49)</f>
        <v>60</v>
      </c>
      <c r="U49" s="61">
        <f t="shared" si="5"/>
        <v>0.73728813559322037</v>
      </c>
      <c r="V49" s="62">
        <f t="shared" si="0"/>
        <v>0.51063829787234039</v>
      </c>
      <c r="W49" s="62">
        <f t="shared" si="1"/>
        <v>0.68831168831168832</v>
      </c>
      <c r="X49" s="38">
        <f t="shared" si="2"/>
        <v>0.66666666666666663</v>
      </c>
      <c r="Y49" s="38">
        <f t="shared" si="3"/>
        <v>0.68333333333333335</v>
      </c>
      <c r="Z49" s="38">
        <f t="shared" si="4"/>
        <v>0.72602739726027399</v>
      </c>
      <c r="AA49" s="39">
        <f t="shared" si="4"/>
        <v>0.73333333333333328</v>
      </c>
      <c r="AB49" s="16">
        <f t="shared" si="6"/>
        <v>0.71502590673575128</v>
      </c>
      <c r="AC49" s="65">
        <f t="shared" si="7"/>
        <v>193</v>
      </c>
      <c r="AD49" s="16">
        <f t="shared" si="8"/>
        <v>0.65165165165165162</v>
      </c>
      <c r="AE49" s="65">
        <f t="shared" si="9"/>
        <v>666</v>
      </c>
      <c r="AF49" s="18">
        <v>0.5</v>
      </c>
      <c r="AG49" s="19" t="s">
        <v>195</v>
      </c>
      <c r="AH49" s="9"/>
    </row>
    <row r="50" spans="1:34" x14ac:dyDescent="0.2">
      <c r="A50" t="s">
        <v>129</v>
      </c>
      <c r="B50" t="s">
        <v>145</v>
      </c>
      <c r="C50" t="s">
        <v>25</v>
      </c>
      <c r="D50" s="10">
        <v>50100</v>
      </c>
      <c r="E50" s="31">
        <v>6</v>
      </c>
      <c r="F50" s="28">
        <v>52.010100000000001</v>
      </c>
      <c r="G50" s="49">
        <f>SUMIFS([1]Sheet1!$E:$E,[1]Sheet1!$C:$C,G$25,[1]Sheet1!$B:$B,$D50,[1]Sheet1!$A:$A,$E50)</f>
        <v>87</v>
      </c>
      <c r="H50" s="37">
        <f>SUMIFS([1]Sheet1!$E:$E,[1]Sheet1!$C:$C,H$25,[1]Sheet1!$B:$B,$D50,[1]Sheet1!$A:$A,$E50)</f>
        <v>96</v>
      </c>
      <c r="I50" s="37">
        <f>SUMIFS([1]Sheet1!$E:$E,[1]Sheet1!$C:$C,I$25,[1]Sheet1!$B:$B,$D50,[1]Sheet1!$A:$A,$E50)</f>
        <v>53</v>
      </c>
      <c r="J50" s="37">
        <f>SUMIFS([1]Sheet1!$E:$E,[1]Sheet1!$C:$C,J$25,[1]Sheet1!$B:$B,$D50,[1]Sheet1!$A:$A,$E50)</f>
        <v>60</v>
      </c>
      <c r="K50" s="37">
        <f>SUMIFS([1]Sheet1!$E:$E,[1]Sheet1!$C:$C,K$25,[1]Sheet1!$B:$B,$D50,[1]Sheet1!$A:$A,$E50)</f>
        <v>41</v>
      </c>
      <c r="L50" s="37">
        <f>SUMIFS([1]Sheet1!$E:$E,[1]Sheet1!$C:$C,L$25,[1]Sheet1!$B:$B,$D50,[1]Sheet1!$A:$A,$E50)</f>
        <v>53</v>
      </c>
      <c r="M50" s="37">
        <f>SUMIFS([1]Sheet1!$E:$E,[1]Sheet1!$C:$C,M$25,[1]Sheet1!$B:$B,$D50,[1]Sheet1!$A:$A,$E50)</f>
        <v>44</v>
      </c>
      <c r="N50" s="49">
        <f>SUMIFS([1]Sheet1!$F:$F,[1]Sheet1!$C:$C,N$25,[1]Sheet1!$B:$B,$D50,[1]Sheet1!$A:$A,$E50)</f>
        <v>118</v>
      </c>
      <c r="O50" s="37">
        <f>SUMIFS([1]Sheet1!$F:$F,[1]Sheet1!$C:$C,O$25,[1]Sheet1!$B:$B,$D50,[1]Sheet1!$A:$A,$E50)</f>
        <v>188</v>
      </c>
      <c r="P50" s="37">
        <f>SUMIFS([1]Sheet1!$F:$F,[1]Sheet1!$C:$C,P$25,[1]Sheet1!$B:$B,$D50,[1]Sheet1!$A:$A,$E50)</f>
        <v>77</v>
      </c>
      <c r="Q50" s="37">
        <f>SUMIFS([1]Sheet1!$F:$F,[1]Sheet1!$C:$C,Q$25,[1]Sheet1!$B:$B,$D50,[1]Sheet1!$A:$A,$E50)</f>
        <v>90</v>
      </c>
      <c r="R50" s="37">
        <f>SUMIFS([1]Sheet1!$F:$F,[1]Sheet1!$C:$C,R$25,[1]Sheet1!$B:$B,$D50,[1]Sheet1!$A:$A,$E50)</f>
        <v>60</v>
      </c>
      <c r="S50" s="37">
        <f>SUMIFS([1]Sheet1!$F:$F,[1]Sheet1!$C:$C,S$25,[1]Sheet1!$B:$B,$D50,[1]Sheet1!$A:$A,$E50)</f>
        <v>73</v>
      </c>
      <c r="T50" s="50">
        <f>SUMIFS([1]Sheet1!$F:$F,[1]Sheet1!$C:$C,T$25,[1]Sheet1!$B:$B,$D50,[1]Sheet1!$A:$A,$E50)</f>
        <v>60</v>
      </c>
      <c r="U50" s="61">
        <f t="shared" si="5"/>
        <v>0.73728813559322037</v>
      </c>
      <c r="V50" s="62">
        <f t="shared" si="0"/>
        <v>0.51063829787234039</v>
      </c>
      <c r="W50" s="62">
        <f t="shared" si="1"/>
        <v>0.68831168831168832</v>
      </c>
      <c r="X50" s="38">
        <f t="shared" si="2"/>
        <v>0.66666666666666663</v>
      </c>
      <c r="Y50" s="38">
        <f t="shared" si="3"/>
        <v>0.68333333333333335</v>
      </c>
      <c r="Z50" s="38">
        <f t="shared" si="4"/>
        <v>0.72602739726027399</v>
      </c>
      <c r="AA50" s="39">
        <f t="shared" si="4"/>
        <v>0.73333333333333328</v>
      </c>
      <c r="AB50" s="16">
        <f t="shared" si="6"/>
        <v>0.71502590673575128</v>
      </c>
      <c r="AC50" s="65">
        <f t="shared" si="7"/>
        <v>193</v>
      </c>
      <c r="AD50" s="16">
        <f t="shared" si="8"/>
        <v>0.65165165165165162</v>
      </c>
      <c r="AE50" s="65">
        <f t="shared" si="9"/>
        <v>666</v>
      </c>
      <c r="AF50" s="18">
        <v>0.5</v>
      </c>
      <c r="AG50" s="19" t="s">
        <v>195</v>
      </c>
      <c r="AH50" s="9"/>
    </row>
    <row r="51" spans="1:34" x14ac:dyDescent="0.2">
      <c r="A51" t="s">
        <v>129</v>
      </c>
      <c r="B51" t="s">
        <v>145</v>
      </c>
      <c r="C51" t="s">
        <v>26</v>
      </c>
      <c r="D51" s="10">
        <v>50800</v>
      </c>
      <c r="E51" s="31">
        <v>6</v>
      </c>
      <c r="F51" s="28">
        <v>52.110100000000003</v>
      </c>
      <c r="G51" s="49">
        <f>SUMIFS([1]Sheet1!$E:$E,[1]Sheet1!$C:$C,G$25,[1]Sheet1!$B:$B,$D51,[1]Sheet1!$A:$A,$E51)</f>
        <v>0</v>
      </c>
      <c r="H51" s="37">
        <f>SUMIFS([1]Sheet1!$E:$E,[1]Sheet1!$C:$C,H$25,[1]Sheet1!$B:$B,$D51,[1]Sheet1!$A:$A,$E51)</f>
        <v>1</v>
      </c>
      <c r="I51" s="37">
        <f>SUMIFS([1]Sheet1!$E:$E,[1]Sheet1!$C:$C,I$25,[1]Sheet1!$B:$B,$D51,[1]Sheet1!$A:$A,$E51)</f>
        <v>2</v>
      </c>
      <c r="J51" s="37">
        <f>SUMIFS([1]Sheet1!$E:$E,[1]Sheet1!$C:$C,J$25,[1]Sheet1!$B:$B,$D51,[1]Sheet1!$A:$A,$E51)</f>
        <v>2</v>
      </c>
      <c r="K51" s="37">
        <f>SUMIFS([1]Sheet1!$E:$E,[1]Sheet1!$C:$C,K$25,[1]Sheet1!$B:$B,$D51,[1]Sheet1!$A:$A,$E51)</f>
        <v>2</v>
      </c>
      <c r="L51" s="37">
        <f>SUMIFS([1]Sheet1!$E:$E,[1]Sheet1!$C:$C,L$25,[1]Sheet1!$B:$B,$D51,[1]Sheet1!$A:$A,$E51)</f>
        <v>2</v>
      </c>
      <c r="M51" s="37">
        <f>SUMIFS([1]Sheet1!$E:$E,[1]Sheet1!$C:$C,M$25,[1]Sheet1!$B:$B,$D51,[1]Sheet1!$A:$A,$E51)</f>
        <v>2</v>
      </c>
      <c r="N51" s="49">
        <f>SUMIFS([1]Sheet1!$F:$F,[1]Sheet1!$C:$C,N$25,[1]Sheet1!$B:$B,$D51,[1]Sheet1!$A:$A,$E51)</f>
        <v>1</v>
      </c>
      <c r="O51" s="37">
        <f>SUMIFS([1]Sheet1!$F:$F,[1]Sheet1!$C:$C,O$25,[1]Sheet1!$B:$B,$D51,[1]Sheet1!$A:$A,$E51)</f>
        <v>2</v>
      </c>
      <c r="P51" s="37">
        <f>SUMIFS([1]Sheet1!$F:$F,[1]Sheet1!$C:$C,P$25,[1]Sheet1!$B:$B,$D51,[1]Sheet1!$A:$A,$E51)</f>
        <v>2</v>
      </c>
      <c r="Q51" s="37">
        <f>SUMIFS([1]Sheet1!$F:$F,[1]Sheet1!$C:$C,Q$25,[1]Sheet1!$B:$B,$D51,[1]Sheet1!$A:$A,$E51)</f>
        <v>2</v>
      </c>
      <c r="R51" s="37">
        <f>SUMIFS([1]Sheet1!$F:$F,[1]Sheet1!$C:$C,R$25,[1]Sheet1!$B:$B,$D51,[1]Sheet1!$A:$A,$E51)</f>
        <v>5</v>
      </c>
      <c r="S51" s="37">
        <f>SUMIFS([1]Sheet1!$F:$F,[1]Sheet1!$C:$C,S$25,[1]Sheet1!$B:$B,$D51,[1]Sheet1!$A:$A,$E51)</f>
        <v>2</v>
      </c>
      <c r="T51" s="50">
        <f>SUMIFS([1]Sheet1!$F:$F,[1]Sheet1!$C:$C,T$25,[1]Sheet1!$B:$B,$D51,[1]Sheet1!$A:$A,$E51)</f>
        <v>2</v>
      </c>
      <c r="U51" s="61">
        <f t="shared" si="5"/>
        <v>0</v>
      </c>
      <c r="V51" s="62">
        <f t="shared" si="0"/>
        <v>0.5</v>
      </c>
      <c r="W51" s="62">
        <f t="shared" si="1"/>
        <v>1</v>
      </c>
      <c r="X51" s="38">
        <f t="shared" si="2"/>
        <v>1</v>
      </c>
      <c r="Y51" s="38">
        <f t="shared" si="3"/>
        <v>0.4</v>
      </c>
      <c r="Z51" s="38">
        <f t="shared" si="4"/>
        <v>1</v>
      </c>
      <c r="AA51" s="39">
        <f t="shared" si="4"/>
        <v>1</v>
      </c>
      <c r="AB51" s="16">
        <f t="shared" si="6"/>
        <v>0.66666666666666663</v>
      </c>
      <c r="AC51" s="65">
        <f t="shared" si="7"/>
        <v>9</v>
      </c>
      <c r="AD51" s="16">
        <f t="shared" si="8"/>
        <v>0.6875</v>
      </c>
      <c r="AE51" s="65">
        <f t="shared" si="9"/>
        <v>16</v>
      </c>
      <c r="AF51" s="18">
        <v>0.5</v>
      </c>
      <c r="AG51" s="19" t="s">
        <v>195</v>
      </c>
      <c r="AH51" s="9"/>
    </row>
    <row r="52" spans="1:34" x14ac:dyDescent="0.2">
      <c r="A52" t="s">
        <v>129</v>
      </c>
      <c r="B52" t="s">
        <v>145</v>
      </c>
      <c r="C52" t="s">
        <v>27</v>
      </c>
      <c r="D52" s="10">
        <v>50800</v>
      </c>
      <c r="E52" s="31">
        <v>6</v>
      </c>
      <c r="F52" s="28">
        <v>52.110100000000003</v>
      </c>
      <c r="G52" s="49">
        <f>SUMIFS([1]Sheet1!$E:$E,[1]Sheet1!$C:$C,G$25,[1]Sheet1!$B:$B,$D52,[1]Sheet1!$A:$A,$E52)</f>
        <v>0</v>
      </c>
      <c r="H52" s="37">
        <f>SUMIFS([1]Sheet1!$E:$E,[1]Sheet1!$C:$C,H$25,[1]Sheet1!$B:$B,$D52,[1]Sheet1!$A:$A,$E52)</f>
        <v>1</v>
      </c>
      <c r="I52" s="37">
        <f>SUMIFS([1]Sheet1!$E:$E,[1]Sheet1!$C:$C,I$25,[1]Sheet1!$B:$B,$D52,[1]Sheet1!$A:$A,$E52)</f>
        <v>2</v>
      </c>
      <c r="J52" s="37">
        <f>SUMIFS([1]Sheet1!$E:$E,[1]Sheet1!$C:$C,J$25,[1]Sheet1!$B:$B,$D52,[1]Sheet1!$A:$A,$E52)</f>
        <v>2</v>
      </c>
      <c r="K52" s="37">
        <f>SUMIFS([1]Sheet1!$E:$E,[1]Sheet1!$C:$C,K$25,[1]Sheet1!$B:$B,$D52,[1]Sheet1!$A:$A,$E52)</f>
        <v>2</v>
      </c>
      <c r="L52" s="37">
        <f>SUMIFS([1]Sheet1!$E:$E,[1]Sheet1!$C:$C,L$25,[1]Sheet1!$B:$B,$D52,[1]Sheet1!$A:$A,$E52)</f>
        <v>2</v>
      </c>
      <c r="M52" s="37">
        <f>SUMIFS([1]Sheet1!$E:$E,[1]Sheet1!$C:$C,M$25,[1]Sheet1!$B:$B,$D52,[1]Sheet1!$A:$A,$E52)</f>
        <v>2</v>
      </c>
      <c r="N52" s="49">
        <f>SUMIFS([1]Sheet1!$F:$F,[1]Sheet1!$C:$C,N$25,[1]Sheet1!$B:$B,$D52,[1]Sheet1!$A:$A,$E52)</f>
        <v>1</v>
      </c>
      <c r="O52" s="37">
        <f>SUMIFS([1]Sheet1!$F:$F,[1]Sheet1!$C:$C,O$25,[1]Sheet1!$B:$B,$D52,[1]Sheet1!$A:$A,$E52)</f>
        <v>2</v>
      </c>
      <c r="P52" s="37">
        <f>SUMIFS([1]Sheet1!$F:$F,[1]Sheet1!$C:$C,P$25,[1]Sheet1!$B:$B,$D52,[1]Sheet1!$A:$A,$E52)</f>
        <v>2</v>
      </c>
      <c r="Q52" s="37">
        <f>SUMIFS([1]Sheet1!$F:$F,[1]Sheet1!$C:$C,Q$25,[1]Sheet1!$B:$B,$D52,[1]Sheet1!$A:$A,$E52)</f>
        <v>2</v>
      </c>
      <c r="R52" s="37">
        <f>SUMIFS([1]Sheet1!$F:$F,[1]Sheet1!$C:$C,R$25,[1]Sheet1!$B:$B,$D52,[1]Sheet1!$A:$A,$E52)</f>
        <v>5</v>
      </c>
      <c r="S52" s="37">
        <f>SUMIFS([1]Sheet1!$F:$F,[1]Sheet1!$C:$C,S$25,[1]Sheet1!$B:$B,$D52,[1]Sheet1!$A:$A,$E52)</f>
        <v>2</v>
      </c>
      <c r="T52" s="50">
        <f>SUMIFS([1]Sheet1!$F:$F,[1]Sheet1!$C:$C,T$25,[1]Sheet1!$B:$B,$D52,[1]Sheet1!$A:$A,$E52)</f>
        <v>2</v>
      </c>
      <c r="U52" s="61">
        <f t="shared" si="5"/>
        <v>0</v>
      </c>
      <c r="V52" s="62">
        <f t="shared" si="0"/>
        <v>0.5</v>
      </c>
      <c r="W52" s="62">
        <f t="shared" si="1"/>
        <v>1</v>
      </c>
      <c r="X52" s="38">
        <f t="shared" si="2"/>
        <v>1</v>
      </c>
      <c r="Y52" s="38">
        <f t="shared" si="3"/>
        <v>0.4</v>
      </c>
      <c r="Z52" s="38">
        <f t="shared" si="4"/>
        <v>1</v>
      </c>
      <c r="AA52" s="39">
        <f t="shared" si="4"/>
        <v>1</v>
      </c>
      <c r="AB52" s="16">
        <f t="shared" si="6"/>
        <v>0.66666666666666663</v>
      </c>
      <c r="AC52" s="65">
        <f t="shared" si="7"/>
        <v>9</v>
      </c>
      <c r="AD52" s="16">
        <f t="shared" si="8"/>
        <v>0.6875</v>
      </c>
      <c r="AE52" s="65">
        <f t="shared" si="9"/>
        <v>16</v>
      </c>
      <c r="AF52" s="18">
        <v>0.5</v>
      </c>
      <c r="AG52" s="19" t="s">
        <v>195</v>
      </c>
      <c r="AH52" s="9"/>
    </row>
    <row r="53" spans="1:34" x14ac:dyDescent="0.2">
      <c r="A53" t="s">
        <v>129</v>
      </c>
      <c r="B53" t="s">
        <v>150</v>
      </c>
      <c r="C53" t="s">
        <v>44</v>
      </c>
      <c r="D53" s="10">
        <v>51400</v>
      </c>
      <c r="E53" s="31">
        <v>6</v>
      </c>
      <c r="F53" s="28">
        <v>52.040100000000002</v>
      </c>
      <c r="G53" s="49">
        <f>SUMIFS([1]Sheet1!$E:$E,[1]Sheet1!$C:$C,G$25,[1]Sheet1!$B:$B,$D53,[1]Sheet1!$A:$A,$E53)</f>
        <v>41</v>
      </c>
      <c r="H53" s="37">
        <f>SUMIFS([1]Sheet1!$E:$E,[1]Sheet1!$C:$C,H$25,[1]Sheet1!$B:$B,$D53,[1]Sheet1!$A:$A,$E53)</f>
        <v>31</v>
      </c>
      <c r="I53" s="37">
        <f>SUMIFS([1]Sheet1!$E:$E,[1]Sheet1!$C:$C,I$25,[1]Sheet1!$B:$B,$D53,[1]Sheet1!$A:$A,$E53)</f>
        <v>24</v>
      </c>
      <c r="J53" s="37">
        <f>SUMIFS([1]Sheet1!$E:$E,[1]Sheet1!$C:$C,J$25,[1]Sheet1!$B:$B,$D53,[1]Sheet1!$A:$A,$E53)</f>
        <v>17</v>
      </c>
      <c r="K53" s="37">
        <f>SUMIFS([1]Sheet1!$E:$E,[1]Sheet1!$C:$C,K$25,[1]Sheet1!$B:$B,$D53,[1]Sheet1!$A:$A,$E53)</f>
        <v>22</v>
      </c>
      <c r="L53" s="37">
        <f>SUMIFS([1]Sheet1!$E:$E,[1]Sheet1!$C:$C,L$25,[1]Sheet1!$B:$B,$D53,[1]Sheet1!$A:$A,$E53)</f>
        <v>24</v>
      </c>
      <c r="M53" s="37">
        <f>SUMIFS([1]Sheet1!$E:$E,[1]Sheet1!$C:$C,M$25,[1]Sheet1!$B:$B,$D53,[1]Sheet1!$A:$A,$E53)</f>
        <v>17</v>
      </c>
      <c r="N53" s="49">
        <f>SUMIFS([1]Sheet1!$F:$F,[1]Sheet1!$C:$C,N$25,[1]Sheet1!$B:$B,$D53,[1]Sheet1!$A:$A,$E53)</f>
        <v>78</v>
      </c>
      <c r="O53" s="37">
        <f>SUMIFS([1]Sheet1!$F:$F,[1]Sheet1!$C:$C,O$25,[1]Sheet1!$B:$B,$D53,[1]Sheet1!$A:$A,$E53)</f>
        <v>63</v>
      </c>
      <c r="P53" s="37">
        <f>SUMIFS([1]Sheet1!$F:$F,[1]Sheet1!$C:$C,P$25,[1]Sheet1!$B:$B,$D53,[1]Sheet1!$A:$A,$E53)</f>
        <v>50</v>
      </c>
      <c r="Q53" s="37">
        <f>SUMIFS([1]Sheet1!$F:$F,[1]Sheet1!$C:$C,Q$25,[1]Sheet1!$B:$B,$D53,[1]Sheet1!$A:$A,$E53)</f>
        <v>40</v>
      </c>
      <c r="R53" s="37">
        <f>SUMIFS([1]Sheet1!$F:$F,[1]Sheet1!$C:$C,R$25,[1]Sheet1!$B:$B,$D53,[1]Sheet1!$A:$A,$E53)</f>
        <v>50</v>
      </c>
      <c r="S53" s="37">
        <f>SUMIFS([1]Sheet1!$F:$F,[1]Sheet1!$C:$C,S$25,[1]Sheet1!$B:$B,$D53,[1]Sheet1!$A:$A,$E53)</f>
        <v>38</v>
      </c>
      <c r="T53" s="50">
        <f>SUMIFS([1]Sheet1!$F:$F,[1]Sheet1!$C:$C,T$25,[1]Sheet1!$B:$B,$D53,[1]Sheet1!$A:$A,$E53)</f>
        <v>37</v>
      </c>
      <c r="U53" s="61">
        <f t="shared" si="5"/>
        <v>0.52564102564102566</v>
      </c>
      <c r="V53" s="62">
        <f t="shared" si="0"/>
        <v>0.49206349206349204</v>
      </c>
      <c r="W53" s="62">
        <f t="shared" si="1"/>
        <v>0.48</v>
      </c>
      <c r="X53" s="38">
        <f t="shared" si="2"/>
        <v>0.42499999999999999</v>
      </c>
      <c r="Y53" s="38">
        <f t="shared" si="3"/>
        <v>0.44</v>
      </c>
      <c r="Z53" s="38">
        <f t="shared" si="4"/>
        <v>0.63157894736842102</v>
      </c>
      <c r="AA53" s="39">
        <f t="shared" si="4"/>
        <v>0.45945945945945948</v>
      </c>
      <c r="AB53" s="16">
        <f t="shared" si="6"/>
        <v>0.504</v>
      </c>
      <c r="AC53" s="65">
        <f t="shared" si="7"/>
        <v>125</v>
      </c>
      <c r="AD53" s="16">
        <f t="shared" si="8"/>
        <v>0.4943820224719101</v>
      </c>
      <c r="AE53" s="65">
        <f t="shared" si="9"/>
        <v>356</v>
      </c>
      <c r="AF53" s="18">
        <v>0.5</v>
      </c>
      <c r="AG53" s="19" t="s">
        <v>195</v>
      </c>
      <c r="AH53" s="9"/>
    </row>
    <row r="54" spans="1:34" x14ac:dyDescent="0.2">
      <c r="A54" t="s">
        <v>129</v>
      </c>
      <c r="B54" t="s">
        <v>150</v>
      </c>
      <c r="C54" t="s">
        <v>45</v>
      </c>
      <c r="D54" s="10">
        <v>51400</v>
      </c>
      <c r="E54" s="31">
        <v>6</v>
      </c>
      <c r="F54" s="28">
        <v>42.040100000000002</v>
      </c>
      <c r="G54" s="49">
        <f>SUMIFS([1]Sheet1!$E:$E,[1]Sheet1!$C:$C,G$25,[1]Sheet1!$B:$B,$D54,[1]Sheet1!$A:$A,$E54)</f>
        <v>41</v>
      </c>
      <c r="H54" s="37">
        <f>SUMIFS([1]Sheet1!$E:$E,[1]Sheet1!$C:$C,H$25,[1]Sheet1!$B:$B,$D54,[1]Sheet1!$A:$A,$E54)</f>
        <v>31</v>
      </c>
      <c r="I54" s="37">
        <f>SUMIFS([1]Sheet1!$E:$E,[1]Sheet1!$C:$C,I$25,[1]Sheet1!$B:$B,$D54,[1]Sheet1!$A:$A,$E54)</f>
        <v>24</v>
      </c>
      <c r="J54" s="37">
        <f>SUMIFS([1]Sheet1!$E:$E,[1]Sheet1!$C:$C,J$25,[1]Sheet1!$B:$B,$D54,[1]Sheet1!$A:$A,$E54)</f>
        <v>17</v>
      </c>
      <c r="K54" s="37">
        <f>SUMIFS([1]Sheet1!$E:$E,[1]Sheet1!$C:$C,K$25,[1]Sheet1!$B:$B,$D54,[1]Sheet1!$A:$A,$E54)</f>
        <v>22</v>
      </c>
      <c r="L54" s="37">
        <f>SUMIFS([1]Sheet1!$E:$E,[1]Sheet1!$C:$C,L$25,[1]Sheet1!$B:$B,$D54,[1]Sheet1!$A:$A,$E54)</f>
        <v>24</v>
      </c>
      <c r="M54" s="37">
        <f>SUMIFS([1]Sheet1!$E:$E,[1]Sheet1!$C:$C,M$25,[1]Sheet1!$B:$B,$D54,[1]Sheet1!$A:$A,$E54)</f>
        <v>17</v>
      </c>
      <c r="N54" s="49">
        <f>SUMIFS([1]Sheet1!$F:$F,[1]Sheet1!$C:$C,N$25,[1]Sheet1!$B:$B,$D54,[1]Sheet1!$A:$A,$E54)</f>
        <v>78</v>
      </c>
      <c r="O54" s="37">
        <f>SUMIFS([1]Sheet1!$F:$F,[1]Sheet1!$C:$C,O$25,[1]Sheet1!$B:$B,$D54,[1]Sheet1!$A:$A,$E54)</f>
        <v>63</v>
      </c>
      <c r="P54" s="37">
        <f>SUMIFS([1]Sheet1!$F:$F,[1]Sheet1!$C:$C,P$25,[1]Sheet1!$B:$B,$D54,[1]Sheet1!$A:$A,$E54)</f>
        <v>50</v>
      </c>
      <c r="Q54" s="37">
        <f>SUMIFS([1]Sheet1!$F:$F,[1]Sheet1!$C:$C,Q$25,[1]Sheet1!$B:$B,$D54,[1]Sheet1!$A:$A,$E54)</f>
        <v>40</v>
      </c>
      <c r="R54" s="37">
        <f>SUMIFS([1]Sheet1!$F:$F,[1]Sheet1!$C:$C,R$25,[1]Sheet1!$B:$B,$D54,[1]Sheet1!$A:$A,$E54)</f>
        <v>50</v>
      </c>
      <c r="S54" s="37">
        <f>SUMIFS([1]Sheet1!$F:$F,[1]Sheet1!$C:$C,S$25,[1]Sheet1!$B:$B,$D54,[1]Sheet1!$A:$A,$E54)</f>
        <v>38</v>
      </c>
      <c r="T54" s="50">
        <f>SUMIFS([1]Sheet1!$F:$F,[1]Sheet1!$C:$C,T$25,[1]Sheet1!$B:$B,$D54,[1]Sheet1!$A:$A,$E54)</f>
        <v>37</v>
      </c>
      <c r="U54" s="61">
        <f t="shared" si="5"/>
        <v>0.52564102564102566</v>
      </c>
      <c r="V54" s="62">
        <f t="shared" si="0"/>
        <v>0.49206349206349204</v>
      </c>
      <c r="W54" s="62">
        <f t="shared" si="1"/>
        <v>0.48</v>
      </c>
      <c r="X54" s="38">
        <f t="shared" si="2"/>
        <v>0.42499999999999999</v>
      </c>
      <c r="Y54" s="38">
        <f t="shared" si="3"/>
        <v>0.44</v>
      </c>
      <c r="Z54" s="38">
        <f t="shared" si="4"/>
        <v>0.63157894736842102</v>
      </c>
      <c r="AA54" s="39">
        <f t="shared" si="4"/>
        <v>0.45945945945945948</v>
      </c>
      <c r="AB54" s="16">
        <f t="shared" si="6"/>
        <v>0.504</v>
      </c>
      <c r="AC54" s="65">
        <f t="shared" si="7"/>
        <v>125</v>
      </c>
      <c r="AD54" s="16">
        <f t="shared" si="8"/>
        <v>0.4943820224719101</v>
      </c>
      <c r="AE54" s="65">
        <f t="shared" si="9"/>
        <v>356</v>
      </c>
      <c r="AF54" s="18">
        <v>0.5</v>
      </c>
      <c r="AG54" s="19" t="s">
        <v>195</v>
      </c>
      <c r="AH54" s="9"/>
    </row>
    <row r="55" spans="1:34" x14ac:dyDescent="0.2">
      <c r="A55" t="s">
        <v>129</v>
      </c>
      <c r="B55" t="s">
        <v>150</v>
      </c>
      <c r="C55" t="s">
        <v>46</v>
      </c>
      <c r="D55" s="10">
        <v>51400</v>
      </c>
      <c r="E55" s="31">
        <v>6</v>
      </c>
      <c r="F55" s="28">
        <v>52.040799999999997</v>
      </c>
      <c r="G55" s="49">
        <f>SUMIFS([1]Sheet1!$E:$E,[1]Sheet1!$C:$C,G$25,[1]Sheet1!$B:$B,$D55,[1]Sheet1!$A:$A,$E55)</f>
        <v>41</v>
      </c>
      <c r="H55" s="37">
        <f>SUMIFS([1]Sheet1!$E:$E,[1]Sheet1!$C:$C,H$25,[1]Sheet1!$B:$B,$D55,[1]Sheet1!$A:$A,$E55)</f>
        <v>31</v>
      </c>
      <c r="I55" s="37">
        <f>SUMIFS([1]Sheet1!$E:$E,[1]Sheet1!$C:$C,I$25,[1]Sheet1!$B:$B,$D55,[1]Sheet1!$A:$A,$E55)</f>
        <v>24</v>
      </c>
      <c r="J55" s="37">
        <f>SUMIFS([1]Sheet1!$E:$E,[1]Sheet1!$C:$C,J$25,[1]Sheet1!$B:$B,$D55,[1]Sheet1!$A:$A,$E55)</f>
        <v>17</v>
      </c>
      <c r="K55" s="37">
        <f>SUMIFS([1]Sheet1!$E:$E,[1]Sheet1!$C:$C,K$25,[1]Sheet1!$B:$B,$D55,[1]Sheet1!$A:$A,$E55)</f>
        <v>22</v>
      </c>
      <c r="L55" s="37">
        <f>SUMIFS([1]Sheet1!$E:$E,[1]Sheet1!$C:$C,L$25,[1]Sheet1!$B:$B,$D55,[1]Sheet1!$A:$A,$E55)</f>
        <v>24</v>
      </c>
      <c r="M55" s="37">
        <f>SUMIFS([1]Sheet1!$E:$E,[1]Sheet1!$C:$C,M$25,[1]Sheet1!$B:$B,$D55,[1]Sheet1!$A:$A,$E55)</f>
        <v>17</v>
      </c>
      <c r="N55" s="49">
        <f>SUMIFS([1]Sheet1!$F:$F,[1]Sheet1!$C:$C,N$25,[1]Sheet1!$B:$B,$D55,[1]Sheet1!$A:$A,$E55)</f>
        <v>78</v>
      </c>
      <c r="O55" s="37">
        <f>SUMIFS([1]Sheet1!$F:$F,[1]Sheet1!$C:$C,O$25,[1]Sheet1!$B:$B,$D55,[1]Sheet1!$A:$A,$E55)</f>
        <v>63</v>
      </c>
      <c r="P55" s="37">
        <f>SUMIFS([1]Sheet1!$F:$F,[1]Sheet1!$C:$C,P$25,[1]Sheet1!$B:$B,$D55,[1]Sheet1!$A:$A,$E55)</f>
        <v>50</v>
      </c>
      <c r="Q55" s="37">
        <f>SUMIFS([1]Sheet1!$F:$F,[1]Sheet1!$C:$C,Q$25,[1]Sheet1!$B:$B,$D55,[1]Sheet1!$A:$A,$E55)</f>
        <v>40</v>
      </c>
      <c r="R55" s="37">
        <f>SUMIFS([1]Sheet1!$F:$F,[1]Sheet1!$C:$C,R$25,[1]Sheet1!$B:$B,$D55,[1]Sheet1!$A:$A,$E55)</f>
        <v>50</v>
      </c>
      <c r="S55" s="37">
        <f>SUMIFS([1]Sheet1!$F:$F,[1]Sheet1!$C:$C,S$25,[1]Sheet1!$B:$B,$D55,[1]Sheet1!$A:$A,$E55)</f>
        <v>38</v>
      </c>
      <c r="T55" s="50">
        <f>SUMIFS([1]Sheet1!$F:$F,[1]Sheet1!$C:$C,T$25,[1]Sheet1!$B:$B,$D55,[1]Sheet1!$A:$A,$E55)</f>
        <v>37</v>
      </c>
      <c r="U55" s="61">
        <f t="shared" si="5"/>
        <v>0.52564102564102566</v>
      </c>
      <c r="V55" s="62">
        <f t="shared" si="0"/>
        <v>0.49206349206349204</v>
      </c>
      <c r="W55" s="62">
        <f t="shared" si="1"/>
        <v>0.48</v>
      </c>
      <c r="X55" s="38">
        <f t="shared" si="2"/>
        <v>0.42499999999999999</v>
      </c>
      <c r="Y55" s="38">
        <f t="shared" si="3"/>
        <v>0.44</v>
      </c>
      <c r="Z55" s="38">
        <f t="shared" si="4"/>
        <v>0.63157894736842102</v>
      </c>
      <c r="AA55" s="39">
        <f t="shared" si="4"/>
        <v>0.45945945945945948</v>
      </c>
      <c r="AB55" s="16">
        <f t="shared" si="6"/>
        <v>0.504</v>
      </c>
      <c r="AC55" s="65">
        <f t="shared" si="7"/>
        <v>125</v>
      </c>
      <c r="AD55" s="16">
        <f t="shared" si="8"/>
        <v>0.4943820224719101</v>
      </c>
      <c r="AE55" s="65">
        <f t="shared" si="9"/>
        <v>356</v>
      </c>
      <c r="AF55" s="18">
        <v>0.5</v>
      </c>
      <c r="AG55" s="19" t="s">
        <v>195</v>
      </c>
      <c r="AH55" s="9"/>
    </row>
    <row r="56" spans="1:34" x14ac:dyDescent="0.2">
      <c r="A56" t="s">
        <v>129</v>
      </c>
      <c r="B56" t="s">
        <v>150</v>
      </c>
      <c r="C56" t="s">
        <v>47</v>
      </c>
      <c r="D56" s="10">
        <v>51400</v>
      </c>
      <c r="E56" s="31">
        <v>6</v>
      </c>
      <c r="F56" s="28">
        <v>52.040799999999997</v>
      </c>
      <c r="G56" s="49">
        <f>SUMIFS([1]Sheet1!$E:$E,[1]Sheet1!$C:$C,G$25,[1]Sheet1!$B:$B,$D56,[1]Sheet1!$A:$A,$E56)</f>
        <v>41</v>
      </c>
      <c r="H56" s="37">
        <f>SUMIFS([1]Sheet1!$E:$E,[1]Sheet1!$C:$C,H$25,[1]Sheet1!$B:$B,$D56,[1]Sheet1!$A:$A,$E56)</f>
        <v>31</v>
      </c>
      <c r="I56" s="37">
        <f>SUMIFS([1]Sheet1!$E:$E,[1]Sheet1!$C:$C,I$25,[1]Sheet1!$B:$B,$D56,[1]Sheet1!$A:$A,$E56)</f>
        <v>24</v>
      </c>
      <c r="J56" s="37">
        <f>SUMIFS([1]Sheet1!$E:$E,[1]Sheet1!$C:$C,J$25,[1]Sheet1!$B:$B,$D56,[1]Sheet1!$A:$A,$E56)</f>
        <v>17</v>
      </c>
      <c r="K56" s="37">
        <f>SUMIFS([1]Sheet1!$E:$E,[1]Sheet1!$C:$C,K$25,[1]Sheet1!$B:$B,$D56,[1]Sheet1!$A:$A,$E56)</f>
        <v>22</v>
      </c>
      <c r="L56" s="37">
        <f>SUMIFS([1]Sheet1!$E:$E,[1]Sheet1!$C:$C,L$25,[1]Sheet1!$B:$B,$D56,[1]Sheet1!$A:$A,$E56)</f>
        <v>24</v>
      </c>
      <c r="M56" s="37">
        <f>SUMIFS([1]Sheet1!$E:$E,[1]Sheet1!$C:$C,M$25,[1]Sheet1!$B:$B,$D56,[1]Sheet1!$A:$A,$E56)</f>
        <v>17</v>
      </c>
      <c r="N56" s="49">
        <f>SUMIFS([1]Sheet1!$F:$F,[1]Sheet1!$C:$C,N$25,[1]Sheet1!$B:$B,$D56,[1]Sheet1!$A:$A,$E56)</f>
        <v>78</v>
      </c>
      <c r="O56" s="37">
        <f>SUMIFS([1]Sheet1!$F:$F,[1]Sheet1!$C:$C,O$25,[1]Sheet1!$B:$B,$D56,[1]Sheet1!$A:$A,$E56)</f>
        <v>63</v>
      </c>
      <c r="P56" s="37">
        <f>SUMIFS([1]Sheet1!$F:$F,[1]Sheet1!$C:$C,P$25,[1]Sheet1!$B:$B,$D56,[1]Sheet1!$A:$A,$E56)</f>
        <v>50</v>
      </c>
      <c r="Q56" s="37">
        <f>SUMIFS([1]Sheet1!$F:$F,[1]Sheet1!$C:$C,Q$25,[1]Sheet1!$B:$B,$D56,[1]Sheet1!$A:$A,$E56)</f>
        <v>40</v>
      </c>
      <c r="R56" s="37">
        <f>SUMIFS([1]Sheet1!$F:$F,[1]Sheet1!$C:$C,R$25,[1]Sheet1!$B:$B,$D56,[1]Sheet1!$A:$A,$E56)</f>
        <v>50</v>
      </c>
      <c r="S56" s="37">
        <f>SUMIFS([1]Sheet1!$F:$F,[1]Sheet1!$C:$C,S$25,[1]Sheet1!$B:$B,$D56,[1]Sheet1!$A:$A,$E56)</f>
        <v>38</v>
      </c>
      <c r="T56" s="50">
        <f>SUMIFS([1]Sheet1!$F:$F,[1]Sheet1!$C:$C,T$25,[1]Sheet1!$B:$B,$D56,[1]Sheet1!$A:$A,$E56)</f>
        <v>37</v>
      </c>
      <c r="U56" s="61">
        <f t="shared" si="5"/>
        <v>0.52564102564102566</v>
      </c>
      <c r="V56" s="62">
        <f t="shared" si="0"/>
        <v>0.49206349206349204</v>
      </c>
      <c r="W56" s="62">
        <f t="shared" si="1"/>
        <v>0.48</v>
      </c>
      <c r="X56" s="38">
        <f t="shared" si="2"/>
        <v>0.42499999999999999</v>
      </c>
      <c r="Y56" s="38">
        <f t="shared" si="3"/>
        <v>0.44</v>
      </c>
      <c r="Z56" s="38">
        <f t="shared" si="4"/>
        <v>0.63157894736842102</v>
      </c>
      <c r="AA56" s="39">
        <f t="shared" si="4"/>
        <v>0.45945945945945948</v>
      </c>
      <c r="AB56" s="16">
        <f t="shared" si="6"/>
        <v>0.504</v>
      </c>
      <c r="AC56" s="65">
        <f t="shared" si="7"/>
        <v>125</v>
      </c>
      <c r="AD56" s="16">
        <f t="shared" si="8"/>
        <v>0.4943820224719101</v>
      </c>
      <c r="AE56" s="65">
        <f t="shared" si="9"/>
        <v>356</v>
      </c>
      <c r="AF56" s="18">
        <v>0.5</v>
      </c>
      <c r="AG56" s="19" t="s">
        <v>195</v>
      </c>
      <c r="AH56" s="9"/>
    </row>
    <row r="57" spans="1:34" x14ac:dyDescent="0.2">
      <c r="A57" t="s">
        <v>129</v>
      </c>
      <c r="B57" t="s">
        <v>150</v>
      </c>
      <c r="C57" t="s">
        <v>48</v>
      </c>
      <c r="D57" s="10">
        <v>51410</v>
      </c>
      <c r="E57" s="31">
        <v>6</v>
      </c>
      <c r="F57" s="28">
        <v>22.030100000000001</v>
      </c>
      <c r="G57" s="49">
        <f>SUMIFS([1]Sheet1!$E:$E,[1]Sheet1!$C:$C,G$25,[1]Sheet1!$B:$B,$D57,[1]Sheet1!$A:$A,$E57)</f>
        <v>0</v>
      </c>
      <c r="H57" s="37">
        <f>SUMIFS([1]Sheet1!$E:$E,[1]Sheet1!$C:$C,H$25,[1]Sheet1!$B:$B,$D57,[1]Sheet1!$A:$A,$E57)</f>
        <v>0</v>
      </c>
      <c r="I57" s="37">
        <f>SUMIFS([1]Sheet1!$E:$E,[1]Sheet1!$C:$C,I$25,[1]Sheet1!$B:$B,$D57,[1]Sheet1!$A:$A,$E57)</f>
        <v>0</v>
      </c>
      <c r="J57" s="37">
        <f>SUMIFS([1]Sheet1!$E:$E,[1]Sheet1!$C:$C,J$25,[1]Sheet1!$B:$B,$D57,[1]Sheet1!$A:$A,$E57)</f>
        <v>1</v>
      </c>
      <c r="K57" s="37">
        <f>SUMIFS([1]Sheet1!$E:$E,[1]Sheet1!$C:$C,K$25,[1]Sheet1!$B:$B,$D57,[1]Sheet1!$A:$A,$E57)</f>
        <v>0</v>
      </c>
      <c r="L57" s="37">
        <f>SUMIFS([1]Sheet1!$E:$E,[1]Sheet1!$C:$C,L$25,[1]Sheet1!$B:$B,$D57,[1]Sheet1!$A:$A,$E57)</f>
        <v>0</v>
      </c>
      <c r="M57" s="37">
        <f>SUMIFS([1]Sheet1!$E:$E,[1]Sheet1!$C:$C,M$25,[1]Sheet1!$B:$B,$D57,[1]Sheet1!$A:$A,$E57)</f>
        <v>0</v>
      </c>
      <c r="N57" s="49">
        <f>SUMIFS([1]Sheet1!$F:$F,[1]Sheet1!$C:$C,N$25,[1]Sheet1!$B:$B,$D57,[1]Sheet1!$A:$A,$E57)</f>
        <v>0</v>
      </c>
      <c r="O57" s="37">
        <f>SUMIFS([1]Sheet1!$F:$F,[1]Sheet1!$C:$C,O$25,[1]Sheet1!$B:$B,$D57,[1]Sheet1!$A:$A,$E57)</f>
        <v>0</v>
      </c>
      <c r="P57" s="37">
        <f>SUMIFS([1]Sheet1!$F:$F,[1]Sheet1!$C:$C,P$25,[1]Sheet1!$B:$B,$D57,[1]Sheet1!$A:$A,$E57)</f>
        <v>0</v>
      </c>
      <c r="Q57" s="37">
        <f>SUMIFS([1]Sheet1!$F:$F,[1]Sheet1!$C:$C,Q$25,[1]Sheet1!$B:$B,$D57,[1]Sheet1!$A:$A,$E57)</f>
        <v>1</v>
      </c>
      <c r="R57" s="37">
        <f>SUMIFS([1]Sheet1!$F:$F,[1]Sheet1!$C:$C,R$25,[1]Sheet1!$B:$B,$D57,[1]Sheet1!$A:$A,$E57)</f>
        <v>0</v>
      </c>
      <c r="S57" s="37">
        <f>SUMIFS([1]Sheet1!$F:$F,[1]Sheet1!$C:$C,S$25,[1]Sheet1!$B:$B,$D57,[1]Sheet1!$A:$A,$E57)</f>
        <v>0</v>
      </c>
      <c r="T57" s="50">
        <f>SUMIFS([1]Sheet1!$F:$F,[1]Sheet1!$C:$C,T$25,[1]Sheet1!$B:$B,$D57,[1]Sheet1!$A:$A,$E57)</f>
        <v>1</v>
      </c>
      <c r="U57" s="61" t="str">
        <f t="shared" si="5"/>
        <v>--</v>
      </c>
      <c r="V57" s="62" t="str">
        <f t="shared" si="0"/>
        <v>--</v>
      </c>
      <c r="W57" s="62" t="str">
        <f t="shared" si="1"/>
        <v>--</v>
      </c>
      <c r="X57" s="38">
        <f t="shared" si="2"/>
        <v>1</v>
      </c>
      <c r="Y57" s="40" t="str">
        <f t="shared" si="3"/>
        <v>--</v>
      </c>
      <c r="Z57" s="40" t="str">
        <f t="shared" si="4"/>
        <v>--</v>
      </c>
      <c r="AA57" s="41">
        <f t="shared" si="4"/>
        <v>0</v>
      </c>
      <c r="AB57" s="16">
        <f t="shared" si="6"/>
        <v>0</v>
      </c>
      <c r="AC57" s="65">
        <f t="shared" si="7"/>
        <v>1</v>
      </c>
      <c r="AD57" s="16">
        <f t="shared" si="8"/>
        <v>0.5</v>
      </c>
      <c r="AE57" s="65">
        <f t="shared" si="9"/>
        <v>2</v>
      </c>
      <c r="AF57" s="12" t="s">
        <v>201</v>
      </c>
      <c r="AG57" s="19" t="s">
        <v>196</v>
      </c>
      <c r="AH57" s="9"/>
    </row>
    <row r="58" spans="1:34" x14ac:dyDescent="0.2">
      <c r="A58" t="s">
        <v>129</v>
      </c>
      <c r="B58" t="s">
        <v>150</v>
      </c>
      <c r="C58" t="s">
        <v>49</v>
      </c>
      <c r="D58" s="10">
        <v>51410</v>
      </c>
      <c r="E58" s="31">
        <v>6</v>
      </c>
      <c r="F58" s="28">
        <v>22.030100000000001</v>
      </c>
      <c r="G58" s="49">
        <f>SUMIFS([1]Sheet1!$E:$E,[1]Sheet1!$C:$C,G$25,[1]Sheet1!$B:$B,$D58,[1]Sheet1!$A:$A,$E58)</f>
        <v>0</v>
      </c>
      <c r="H58" s="37">
        <f>SUMIFS([1]Sheet1!$E:$E,[1]Sheet1!$C:$C,H$25,[1]Sheet1!$B:$B,$D58,[1]Sheet1!$A:$A,$E58)</f>
        <v>0</v>
      </c>
      <c r="I58" s="37">
        <f>SUMIFS([1]Sheet1!$E:$E,[1]Sheet1!$C:$C,I$25,[1]Sheet1!$B:$B,$D58,[1]Sheet1!$A:$A,$E58)</f>
        <v>0</v>
      </c>
      <c r="J58" s="37">
        <f>SUMIFS([1]Sheet1!$E:$E,[1]Sheet1!$C:$C,J$25,[1]Sheet1!$B:$B,$D58,[1]Sheet1!$A:$A,$E58)</f>
        <v>1</v>
      </c>
      <c r="K58" s="37">
        <f>SUMIFS([1]Sheet1!$E:$E,[1]Sheet1!$C:$C,K$25,[1]Sheet1!$B:$B,$D58,[1]Sheet1!$A:$A,$E58)</f>
        <v>0</v>
      </c>
      <c r="L58" s="37">
        <f>SUMIFS([1]Sheet1!$E:$E,[1]Sheet1!$C:$C,L$25,[1]Sheet1!$B:$B,$D58,[1]Sheet1!$A:$A,$E58)</f>
        <v>0</v>
      </c>
      <c r="M58" s="37">
        <f>SUMIFS([1]Sheet1!$E:$E,[1]Sheet1!$C:$C,M$25,[1]Sheet1!$B:$B,$D58,[1]Sheet1!$A:$A,$E58)</f>
        <v>0</v>
      </c>
      <c r="N58" s="49">
        <f>SUMIFS([1]Sheet1!$F:$F,[1]Sheet1!$C:$C,N$25,[1]Sheet1!$B:$B,$D58,[1]Sheet1!$A:$A,$E58)</f>
        <v>0</v>
      </c>
      <c r="O58" s="37">
        <f>SUMIFS([1]Sheet1!$F:$F,[1]Sheet1!$C:$C,O$25,[1]Sheet1!$B:$B,$D58,[1]Sheet1!$A:$A,$E58)</f>
        <v>0</v>
      </c>
      <c r="P58" s="37">
        <f>SUMIFS([1]Sheet1!$F:$F,[1]Sheet1!$C:$C,P$25,[1]Sheet1!$B:$B,$D58,[1]Sheet1!$A:$A,$E58)</f>
        <v>0</v>
      </c>
      <c r="Q58" s="37">
        <f>SUMIFS([1]Sheet1!$F:$F,[1]Sheet1!$C:$C,Q$25,[1]Sheet1!$B:$B,$D58,[1]Sheet1!$A:$A,$E58)</f>
        <v>1</v>
      </c>
      <c r="R58" s="37">
        <f>SUMIFS([1]Sheet1!$F:$F,[1]Sheet1!$C:$C,R$25,[1]Sheet1!$B:$B,$D58,[1]Sheet1!$A:$A,$E58)</f>
        <v>0</v>
      </c>
      <c r="S58" s="37">
        <f>SUMIFS([1]Sheet1!$F:$F,[1]Sheet1!$C:$C,S$25,[1]Sheet1!$B:$B,$D58,[1]Sheet1!$A:$A,$E58)</f>
        <v>0</v>
      </c>
      <c r="T58" s="50">
        <f>SUMIFS([1]Sheet1!$F:$F,[1]Sheet1!$C:$C,T$25,[1]Sheet1!$B:$B,$D58,[1]Sheet1!$A:$A,$E58)</f>
        <v>1</v>
      </c>
      <c r="U58" s="61" t="str">
        <f t="shared" si="5"/>
        <v>--</v>
      </c>
      <c r="V58" s="62" t="str">
        <f t="shared" si="0"/>
        <v>--</v>
      </c>
      <c r="W58" s="62" t="str">
        <f t="shared" si="1"/>
        <v>--</v>
      </c>
      <c r="X58" s="38">
        <f t="shared" si="2"/>
        <v>1</v>
      </c>
      <c r="Y58" s="40" t="str">
        <f t="shared" si="3"/>
        <v>--</v>
      </c>
      <c r="Z58" s="40" t="str">
        <f t="shared" si="4"/>
        <v>--</v>
      </c>
      <c r="AA58" s="41">
        <f t="shared" si="4"/>
        <v>0</v>
      </c>
      <c r="AB58" s="16">
        <f t="shared" si="6"/>
        <v>0</v>
      </c>
      <c r="AC58" s="65">
        <f t="shared" si="7"/>
        <v>1</v>
      </c>
      <c r="AD58" s="16">
        <f t="shared" si="8"/>
        <v>0.5</v>
      </c>
      <c r="AE58" s="65">
        <f t="shared" si="9"/>
        <v>2</v>
      </c>
      <c r="AF58" s="12" t="s">
        <v>201</v>
      </c>
      <c r="AG58" s="19" t="s">
        <v>196</v>
      </c>
      <c r="AH58" s="9"/>
    </row>
    <row r="59" spans="1:34" x14ac:dyDescent="0.2">
      <c r="A59" t="s">
        <v>131</v>
      </c>
      <c r="B59" t="s">
        <v>146</v>
      </c>
      <c r="C59" t="s">
        <v>30</v>
      </c>
      <c r="D59" s="10">
        <v>100230</v>
      </c>
      <c r="E59" s="31">
        <v>6</v>
      </c>
      <c r="F59" s="28">
        <v>50.071100000000001</v>
      </c>
      <c r="G59" s="49">
        <f>SUMIFS([1]Sheet1!$E:$E,[1]Sheet1!$C:$C,G$25,[1]Sheet1!$B:$B,$D59,[1]Sheet1!$A:$A,$E59)</f>
        <v>0</v>
      </c>
      <c r="H59" s="37">
        <f>SUMIFS([1]Sheet1!$E:$E,[1]Sheet1!$C:$C,H$25,[1]Sheet1!$B:$B,$D59,[1]Sheet1!$A:$A,$E59)</f>
        <v>0</v>
      </c>
      <c r="I59" s="37">
        <f>SUMIFS([1]Sheet1!$E:$E,[1]Sheet1!$C:$C,I$25,[1]Sheet1!$B:$B,$D59,[1]Sheet1!$A:$A,$E59)</f>
        <v>0</v>
      </c>
      <c r="J59" s="37">
        <f>SUMIFS([1]Sheet1!$E:$E,[1]Sheet1!$C:$C,J$25,[1]Sheet1!$B:$B,$D59,[1]Sheet1!$A:$A,$E59)</f>
        <v>0</v>
      </c>
      <c r="K59" s="37">
        <f>SUMIFS([1]Sheet1!$E:$E,[1]Sheet1!$C:$C,K$25,[1]Sheet1!$B:$B,$D59,[1]Sheet1!$A:$A,$E59)</f>
        <v>0</v>
      </c>
      <c r="L59" s="37">
        <f>SUMIFS([1]Sheet1!$E:$E,[1]Sheet1!$C:$C,L$25,[1]Sheet1!$B:$B,$D59,[1]Sheet1!$A:$A,$E59)</f>
        <v>0</v>
      </c>
      <c r="M59" s="37">
        <f>SUMIFS([1]Sheet1!$E:$E,[1]Sheet1!$C:$C,M$25,[1]Sheet1!$B:$B,$D59,[1]Sheet1!$A:$A,$E59)</f>
        <v>0</v>
      </c>
      <c r="N59" s="49">
        <f>SUMIFS([1]Sheet1!$F:$F,[1]Sheet1!$C:$C,N$25,[1]Sheet1!$B:$B,$D59,[1]Sheet1!$A:$A,$E59)</f>
        <v>0</v>
      </c>
      <c r="O59" s="37">
        <f>SUMIFS([1]Sheet1!$F:$F,[1]Sheet1!$C:$C,O$25,[1]Sheet1!$B:$B,$D59,[1]Sheet1!$A:$A,$E59)</f>
        <v>0</v>
      </c>
      <c r="P59" s="37">
        <f>SUMIFS([1]Sheet1!$F:$F,[1]Sheet1!$C:$C,P$25,[1]Sheet1!$B:$B,$D59,[1]Sheet1!$A:$A,$E59)</f>
        <v>0</v>
      </c>
      <c r="Q59" s="37">
        <f>SUMIFS([1]Sheet1!$F:$F,[1]Sheet1!$C:$C,Q$25,[1]Sheet1!$B:$B,$D59,[1]Sheet1!$A:$A,$E59)</f>
        <v>0</v>
      </c>
      <c r="R59" s="37">
        <f>SUMIFS([1]Sheet1!$F:$F,[1]Sheet1!$C:$C,R$25,[1]Sheet1!$B:$B,$D59,[1]Sheet1!$A:$A,$E59)</f>
        <v>0</v>
      </c>
      <c r="S59" s="37">
        <f>SUMIFS([1]Sheet1!$F:$F,[1]Sheet1!$C:$C,S$25,[1]Sheet1!$B:$B,$D59,[1]Sheet1!$A:$A,$E59)</f>
        <v>0</v>
      </c>
      <c r="T59" s="50">
        <f>SUMIFS([1]Sheet1!$F:$F,[1]Sheet1!$C:$C,T$25,[1]Sheet1!$B:$B,$D59,[1]Sheet1!$A:$A,$E59)</f>
        <v>0</v>
      </c>
      <c r="U59" s="61" t="str">
        <f t="shared" si="5"/>
        <v>--</v>
      </c>
      <c r="V59" s="62" t="str">
        <f t="shared" si="0"/>
        <v>--</v>
      </c>
      <c r="W59" s="62" t="str">
        <f t="shared" si="1"/>
        <v>--</v>
      </c>
      <c r="X59" s="40" t="str">
        <f t="shared" si="2"/>
        <v>--</v>
      </c>
      <c r="Y59" s="40" t="str">
        <f t="shared" si="3"/>
        <v>--</v>
      </c>
      <c r="Z59" s="40" t="str">
        <f t="shared" si="4"/>
        <v>--</v>
      </c>
      <c r="AA59" s="41" t="str">
        <f t="shared" si="4"/>
        <v>--</v>
      </c>
      <c r="AB59" s="16" t="str">
        <f t="shared" si="6"/>
        <v>--</v>
      </c>
      <c r="AC59" s="65">
        <f t="shared" si="7"/>
        <v>0</v>
      </c>
      <c r="AD59" s="16" t="str">
        <f t="shared" si="8"/>
        <v>--</v>
      </c>
      <c r="AE59" s="65">
        <f t="shared" si="9"/>
        <v>0</v>
      </c>
      <c r="AF59" s="18">
        <v>0.5</v>
      </c>
      <c r="AG59" s="20" t="s">
        <v>192</v>
      </c>
      <c r="AH59" s="9"/>
    </row>
    <row r="60" spans="1:34" x14ac:dyDescent="0.2">
      <c r="A60" t="s">
        <v>131</v>
      </c>
      <c r="B60" t="s">
        <v>146</v>
      </c>
      <c r="C60" t="s">
        <v>31</v>
      </c>
      <c r="D60" s="10">
        <v>100230</v>
      </c>
      <c r="E60" s="31">
        <v>6</v>
      </c>
      <c r="F60" s="28">
        <v>50.071100000000001</v>
      </c>
      <c r="G60" s="49">
        <f>SUMIFS([1]Sheet1!$E:$E,[1]Sheet1!$C:$C,G$25,[1]Sheet1!$B:$B,$D60,[1]Sheet1!$A:$A,$E60)</f>
        <v>0</v>
      </c>
      <c r="H60" s="37">
        <f>SUMIFS([1]Sheet1!$E:$E,[1]Sheet1!$C:$C,H$25,[1]Sheet1!$B:$B,$D60,[1]Sheet1!$A:$A,$E60)</f>
        <v>0</v>
      </c>
      <c r="I60" s="37">
        <f>SUMIFS([1]Sheet1!$E:$E,[1]Sheet1!$C:$C,I$25,[1]Sheet1!$B:$B,$D60,[1]Sheet1!$A:$A,$E60)</f>
        <v>0</v>
      </c>
      <c r="J60" s="37">
        <f>SUMIFS([1]Sheet1!$E:$E,[1]Sheet1!$C:$C,J$25,[1]Sheet1!$B:$B,$D60,[1]Sheet1!$A:$A,$E60)</f>
        <v>0</v>
      </c>
      <c r="K60" s="37">
        <f>SUMIFS([1]Sheet1!$E:$E,[1]Sheet1!$C:$C,K$25,[1]Sheet1!$B:$B,$D60,[1]Sheet1!$A:$A,$E60)</f>
        <v>0</v>
      </c>
      <c r="L60" s="37">
        <f>SUMIFS([1]Sheet1!$E:$E,[1]Sheet1!$C:$C,L$25,[1]Sheet1!$B:$B,$D60,[1]Sheet1!$A:$A,$E60)</f>
        <v>0</v>
      </c>
      <c r="M60" s="37">
        <f>SUMIFS([1]Sheet1!$E:$E,[1]Sheet1!$C:$C,M$25,[1]Sheet1!$B:$B,$D60,[1]Sheet1!$A:$A,$E60)</f>
        <v>0</v>
      </c>
      <c r="N60" s="49">
        <f>SUMIFS([1]Sheet1!$F:$F,[1]Sheet1!$C:$C,N$25,[1]Sheet1!$B:$B,$D60,[1]Sheet1!$A:$A,$E60)</f>
        <v>0</v>
      </c>
      <c r="O60" s="37">
        <f>SUMIFS([1]Sheet1!$F:$F,[1]Sheet1!$C:$C,O$25,[1]Sheet1!$B:$B,$D60,[1]Sheet1!$A:$A,$E60)</f>
        <v>0</v>
      </c>
      <c r="P60" s="37">
        <f>SUMIFS([1]Sheet1!$F:$F,[1]Sheet1!$C:$C,P$25,[1]Sheet1!$B:$B,$D60,[1]Sheet1!$A:$A,$E60)</f>
        <v>0</v>
      </c>
      <c r="Q60" s="37">
        <f>SUMIFS([1]Sheet1!$F:$F,[1]Sheet1!$C:$C,Q$25,[1]Sheet1!$B:$B,$D60,[1]Sheet1!$A:$A,$E60)</f>
        <v>0</v>
      </c>
      <c r="R60" s="37">
        <f>SUMIFS([1]Sheet1!$F:$F,[1]Sheet1!$C:$C,R$25,[1]Sheet1!$B:$B,$D60,[1]Sheet1!$A:$A,$E60)</f>
        <v>0</v>
      </c>
      <c r="S60" s="37">
        <f>SUMIFS([1]Sheet1!$F:$F,[1]Sheet1!$C:$C,S$25,[1]Sheet1!$B:$B,$D60,[1]Sheet1!$A:$A,$E60)</f>
        <v>0</v>
      </c>
      <c r="T60" s="50">
        <f>SUMIFS([1]Sheet1!$F:$F,[1]Sheet1!$C:$C,T$25,[1]Sheet1!$B:$B,$D60,[1]Sheet1!$A:$A,$E60)</f>
        <v>0</v>
      </c>
      <c r="U60" s="61" t="str">
        <f t="shared" si="5"/>
        <v>--</v>
      </c>
      <c r="V60" s="62" t="str">
        <f t="shared" si="0"/>
        <v>--</v>
      </c>
      <c r="W60" s="62" t="str">
        <f t="shared" si="1"/>
        <v>--</v>
      </c>
      <c r="X60" s="40" t="str">
        <f t="shared" si="2"/>
        <v>--</v>
      </c>
      <c r="Y60" s="40" t="str">
        <f t="shared" si="3"/>
        <v>--</v>
      </c>
      <c r="Z60" s="40" t="str">
        <f t="shared" si="4"/>
        <v>--</v>
      </c>
      <c r="AA60" s="41" t="str">
        <f t="shared" si="4"/>
        <v>--</v>
      </c>
      <c r="AB60" s="16" t="str">
        <f t="shared" si="6"/>
        <v>--</v>
      </c>
      <c r="AC60" s="65">
        <f t="shared" si="7"/>
        <v>0</v>
      </c>
      <c r="AD60" s="16" t="str">
        <f t="shared" si="8"/>
        <v>--</v>
      </c>
      <c r="AE60" s="65">
        <f t="shared" si="9"/>
        <v>0</v>
      </c>
      <c r="AF60" s="18">
        <v>0.5</v>
      </c>
      <c r="AG60" s="20" t="s">
        <v>192</v>
      </c>
      <c r="AH60" s="9"/>
    </row>
    <row r="61" spans="1:34" x14ac:dyDescent="0.2">
      <c r="A61" t="s">
        <v>148</v>
      </c>
      <c r="B61" t="s">
        <v>147</v>
      </c>
      <c r="C61" t="s">
        <v>34</v>
      </c>
      <c r="D61" s="10">
        <v>130590</v>
      </c>
      <c r="E61" s="31">
        <v>6</v>
      </c>
      <c r="F61" s="28">
        <v>19.070599999999999</v>
      </c>
      <c r="G61" s="49">
        <f>SUMIFS([1]Sheet1!$E:$E,[1]Sheet1!$C:$C,G$25,[1]Sheet1!$B:$B,$D61,[1]Sheet1!$A:$A,$E61)</f>
        <v>0</v>
      </c>
      <c r="H61" s="37">
        <f>SUMIFS([1]Sheet1!$E:$E,[1]Sheet1!$C:$C,H$25,[1]Sheet1!$B:$B,$D61,[1]Sheet1!$A:$A,$E61)</f>
        <v>1</v>
      </c>
      <c r="I61" s="37">
        <f>SUMIFS([1]Sheet1!$E:$E,[1]Sheet1!$C:$C,I$25,[1]Sheet1!$B:$B,$D61,[1]Sheet1!$A:$A,$E61)</f>
        <v>4</v>
      </c>
      <c r="J61" s="37">
        <f>SUMIFS([1]Sheet1!$E:$E,[1]Sheet1!$C:$C,J$25,[1]Sheet1!$B:$B,$D61,[1]Sheet1!$A:$A,$E61)</f>
        <v>1</v>
      </c>
      <c r="K61" s="37">
        <f>SUMIFS([1]Sheet1!$E:$E,[1]Sheet1!$C:$C,K$25,[1]Sheet1!$B:$B,$D61,[1]Sheet1!$A:$A,$E61)</f>
        <v>0</v>
      </c>
      <c r="L61" s="37">
        <f>SUMIFS([1]Sheet1!$E:$E,[1]Sheet1!$C:$C,L$25,[1]Sheet1!$B:$B,$D61,[1]Sheet1!$A:$A,$E61)</f>
        <v>0</v>
      </c>
      <c r="M61" s="37">
        <f>SUMIFS([1]Sheet1!$E:$E,[1]Sheet1!$C:$C,M$25,[1]Sheet1!$B:$B,$D61,[1]Sheet1!$A:$A,$E61)</f>
        <v>0</v>
      </c>
      <c r="N61" s="49">
        <f>SUMIFS([1]Sheet1!$F:$F,[1]Sheet1!$C:$C,N$25,[1]Sheet1!$B:$B,$D61,[1]Sheet1!$A:$A,$E61)</f>
        <v>1</v>
      </c>
      <c r="O61" s="37">
        <f>SUMIFS([1]Sheet1!$F:$F,[1]Sheet1!$C:$C,O$25,[1]Sheet1!$B:$B,$D61,[1]Sheet1!$A:$A,$E61)</f>
        <v>2</v>
      </c>
      <c r="P61" s="37">
        <f>SUMIFS([1]Sheet1!$F:$F,[1]Sheet1!$C:$C,P$25,[1]Sheet1!$B:$B,$D61,[1]Sheet1!$A:$A,$E61)</f>
        <v>6</v>
      </c>
      <c r="Q61" s="37">
        <f>SUMIFS([1]Sheet1!$F:$F,[1]Sheet1!$C:$C,Q$25,[1]Sheet1!$B:$B,$D61,[1]Sheet1!$A:$A,$E61)</f>
        <v>1</v>
      </c>
      <c r="R61" s="37">
        <f>SUMIFS([1]Sheet1!$F:$F,[1]Sheet1!$C:$C,R$25,[1]Sheet1!$B:$B,$D61,[1]Sheet1!$A:$A,$E61)</f>
        <v>0</v>
      </c>
      <c r="S61" s="37">
        <f>SUMIFS([1]Sheet1!$F:$F,[1]Sheet1!$C:$C,S$25,[1]Sheet1!$B:$B,$D61,[1]Sheet1!$A:$A,$E61)</f>
        <v>0</v>
      </c>
      <c r="T61" s="50">
        <f>SUMIFS([1]Sheet1!$F:$F,[1]Sheet1!$C:$C,T$25,[1]Sheet1!$B:$B,$D61,[1]Sheet1!$A:$A,$E61)</f>
        <v>0</v>
      </c>
      <c r="U61" s="61">
        <f t="shared" si="5"/>
        <v>0</v>
      </c>
      <c r="V61" s="62">
        <f t="shared" si="0"/>
        <v>0.5</v>
      </c>
      <c r="W61" s="62">
        <f t="shared" si="1"/>
        <v>0.66666666666666663</v>
      </c>
      <c r="X61" s="38">
        <f t="shared" si="2"/>
        <v>1</v>
      </c>
      <c r="Y61" s="40" t="str">
        <f t="shared" si="3"/>
        <v>--</v>
      </c>
      <c r="Z61" s="40" t="str">
        <f t="shared" si="4"/>
        <v>--</v>
      </c>
      <c r="AA61" s="41" t="str">
        <f t="shared" si="4"/>
        <v>--</v>
      </c>
      <c r="AB61" s="16" t="str">
        <f t="shared" si="6"/>
        <v>--</v>
      </c>
      <c r="AC61" s="65">
        <f t="shared" si="7"/>
        <v>0</v>
      </c>
      <c r="AD61" s="16">
        <f t="shared" si="8"/>
        <v>0.6</v>
      </c>
      <c r="AE61" s="65">
        <f t="shared" si="9"/>
        <v>10</v>
      </c>
      <c r="AF61" s="18">
        <v>0.9</v>
      </c>
      <c r="AG61" s="19"/>
      <c r="AH61" s="9"/>
    </row>
    <row r="62" spans="1:34" x14ac:dyDescent="0.2">
      <c r="A62" t="s">
        <v>148</v>
      </c>
      <c r="B62" t="s">
        <v>147</v>
      </c>
      <c r="C62" t="s">
        <v>35</v>
      </c>
      <c r="D62" s="10">
        <v>130590</v>
      </c>
      <c r="E62" s="31">
        <v>6</v>
      </c>
      <c r="F62" s="28">
        <v>19.070599999999999</v>
      </c>
      <c r="G62" s="49">
        <f>SUMIFS([1]Sheet1!$E:$E,[1]Sheet1!$C:$C,G$25,[1]Sheet1!$B:$B,$D62,[1]Sheet1!$A:$A,$E62)</f>
        <v>0</v>
      </c>
      <c r="H62" s="37">
        <f>SUMIFS([1]Sheet1!$E:$E,[1]Sheet1!$C:$C,H$25,[1]Sheet1!$B:$B,$D62,[1]Sheet1!$A:$A,$E62)</f>
        <v>1</v>
      </c>
      <c r="I62" s="37">
        <f>SUMIFS([1]Sheet1!$E:$E,[1]Sheet1!$C:$C,I$25,[1]Sheet1!$B:$B,$D62,[1]Sheet1!$A:$A,$E62)</f>
        <v>4</v>
      </c>
      <c r="J62" s="37">
        <f>SUMIFS([1]Sheet1!$E:$E,[1]Sheet1!$C:$C,J$25,[1]Sheet1!$B:$B,$D62,[1]Sheet1!$A:$A,$E62)</f>
        <v>1</v>
      </c>
      <c r="K62" s="37">
        <f>SUMIFS([1]Sheet1!$E:$E,[1]Sheet1!$C:$C,K$25,[1]Sheet1!$B:$B,$D62,[1]Sheet1!$A:$A,$E62)</f>
        <v>0</v>
      </c>
      <c r="L62" s="37">
        <f>SUMIFS([1]Sheet1!$E:$E,[1]Sheet1!$C:$C,L$25,[1]Sheet1!$B:$B,$D62,[1]Sheet1!$A:$A,$E62)</f>
        <v>0</v>
      </c>
      <c r="M62" s="37">
        <f>SUMIFS([1]Sheet1!$E:$E,[1]Sheet1!$C:$C,M$25,[1]Sheet1!$B:$B,$D62,[1]Sheet1!$A:$A,$E62)</f>
        <v>0</v>
      </c>
      <c r="N62" s="49">
        <f>SUMIFS([1]Sheet1!$F:$F,[1]Sheet1!$C:$C,N$25,[1]Sheet1!$B:$B,$D62,[1]Sheet1!$A:$A,$E62)</f>
        <v>1</v>
      </c>
      <c r="O62" s="37">
        <f>SUMIFS([1]Sheet1!$F:$F,[1]Sheet1!$C:$C,O$25,[1]Sheet1!$B:$B,$D62,[1]Sheet1!$A:$A,$E62)</f>
        <v>2</v>
      </c>
      <c r="P62" s="37">
        <f>SUMIFS([1]Sheet1!$F:$F,[1]Sheet1!$C:$C,P$25,[1]Sheet1!$B:$B,$D62,[1]Sheet1!$A:$A,$E62)</f>
        <v>6</v>
      </c>
      <c r="Q62" s="37">
        <f>SUMIFS([1]Sheet1!$F:$F,[1]Sheet1!$C:$C,Q$25,[1]Sheet1!$B:$B,$D62,[1]Sheet1!$A:$A,$E62)</f>
        <v>1</v>
      </c>
      <c r="R62" s="37">
        <f>SUMIFS([1]Sheet1!$F:$F,[1]Sheet1!$C:$C,R$25,[1]Sheet1!$B:$B,$D62,[1]Sheet1!$A:$A,$E62)</f>
        <v>0</v>
      </c>
      <c r="S62" s="37">
        <f>SUMIFS([1]Sheet1!$F:$F,[1]Sheet1!$C:$C,S$25,[1]Sheet1!$B:$B,$D62,[1]Sheet1!$A:$A,$E62)</f>
        <v>0</v>
      </c>
      <c r="T62" s="50">
        <f>SUMIFS([1]Sheet1!$F:$F,[1]Sheet1!$C:$C,T$25,[1]Sheet1!$B:$B,$D62,[1]Sheet1!$A:$A,$E62)</f>
        <v>0</v>
      </c>
      <c r="U62" s="61">
        <f t="shared" si="5"/>
        <v>0</v>
      </c>
      <c r="V62" s="62">
        <f t="shared" si="0"/>
        <v>0.5</v>
      </c>
      <c r="W62" s="62">
        <f t="shared" si="1"/>
        <v>0.66666666666666663</v>
      </c>
      <c r="X62" s="38">
        <f t="shared" si="2"/>
        <v>1</v>
      </c>
      <c r="Y62" s="40" t="str">
        <f t="shared" si="3"/>
        <v>--</v>
      </c>
      <c r="Z62" s="40" t="str">
        <f t="shared" si="4"/>
        <v>--</v>
      </c>
      <c r="AA62" s="41" t="str">
        <f t="shared" si="4"/>
        <v>--</v>
      </c>
      <c r="AB62" s="16" t="str">
        <f t="shared" si="6"/>
        <v>--</v>
      </c>
      <c r="AC62" s="65">
        <f t="shared" si="7"/>
        <v>0</v>
      </c>
      <c r="AD62" s="16">
        <f t="shared" si="8"/>
        <v>0.6</v>
      </c>
      <c r="AE62" s="65">
        <f t="shared" si="9"/>
        <v>10</v>
      </c>
      <c r="AF62" s="18">
        <v>0.9</v>
      </c>
      <c r="AG62" s="19"/>
      <c r="AH62" s="9"/>
    </row>
    <row r="63" spans="1:34" x14ac:dyDescent="0.2">
      <c r="A63" t="s">
        <v>148</v>
      </c>
      <c r="B63" t="s">
        <v>147</v>
      </c>
      <c r="C63" t="s">
        <v>38</v>
      </c>
      <c r="D63" s="10">
        <v>130500</v>
      </c>
      <c r="E63" s="31">
        <v>6</v>
      </c>
      <c r="F63" s="28">
        <v>19.070599999999999</v>
      </c>
      <c r="G63" s="49">
        <f>SUMIFS([1]Sheet1!$E:$E,[1]Sheet1!$C:$C,G$25,[1]Sheet1!$B:$B,$D63,[1]Sheet1!$A:$A,$E63)</f>
        <v>26</v>
      </c>
      <c r="H63" s="37">
        <f>SUMIFS([1]Sheet1!$E:$E,[1]Sheet1!$C:$C,H$25,[1]Sheet1!$B:$B,$D63,[1]Sheet1!$A:$A,$E63)</f>
        <v>23</v>
      </c>
      <c r="I63" s="37">
        <f>SUMIFS([1]Sheet1!$E:$E,[1]Sheet1!$C:$C,I$25,[1]Sheet1!$B:$B,$D63,[1]Sheet1!$A:$A,$E63)</f>
        <v>25</v>
      </c>
      <c r="J63" s="37">
        <f>SUMIFS([1]Sheet1!$E:$E,[1]Sheet1!$C:$C,J$25,[1]Sheet1!$B:$B,$D63,[1]Sheet1!$A:$A,$E63)</f>
        <v>29</v>
      </c>
      <c r="K63" s="37">
        <f>SUMIFS([1]Sheet1!$E:$E,[1]Sheet1!$C:$C,K$25,[1]Sheet1!$B:$B,$D63,[1]Sheet1!$A:$A,$E63)</f>
        <v>29</v>
      </c>
      <c r="L63" s="37">
        <f>SUMIFS([1]Sheet1!$E:$E,[1]Sheet1!$C:$C,L$25,[1]Sheet1!$B:$B,$D63,[1]Sheet1!$A:$A,$E63)</f>
        <v>19</v>
      </c>
      <c r="M63" s="37">
        <f>SUMIFS([1]Sheet1!$E:$E,[1]Sheet1!$C:$C,M$25,[1]Sheet1!$B:$B,$D63,[1]Sheet1!$A:$A,$E63)</f>
        <v>24</v>
      </c>
      <c r="N63" s="49">
        <f>SUMIFS([1]Sheet1!$F:$F,[1]Sheet1!$C:$C,N$25,[1]Sheet1!$B:$B,$D63,[1]Sheet1!$A:$A,$E63)</f>
        <v>32</v>
      </c>
      <c r="O63" s="37">
        <f>SUMIFS([1]Sheet1!$F:$F,[1]Sheet1!$C:$C,O$25,[1]Sheet1!$B:$B,$D63,[1]Sheet1!$A:$A,$E63)</f>
        <v>29</v>
      </c>
      <c r="P63" s="37">
        <f>SUMIFS([1]Sheet1!$F:$F,[1]Sheet1!$C:$C,P$25,[1]Sheet1!$B:$B,$D63,[1]Sheet1!$A:$A,$E63)</f>
        <v>28</v>
      </c>
      <c r="Q63" s="37">
        <f>SUMIFS([1]Sheet1!$F:$F,[1]Sheet1!$C:$C,Q$25,[1]Sheet1!$B:$B,$D63,[1]Sheet1!$A:$A,$E63)</f>
        <v>42</v>
      </c>
      <c r="R63" s="37">
        <f>SUMIFS([1]Sheet1!$F:$F,[1]Sheet1!$C:$C,R$25,[1]Sheet1!$B:$B,$D63,[1]Sheet1!$A:$A,$E63)</f>
        <v>41</v>
      </c>
      <c r="S63" s="37">
        <f>SUMIFS([1]Sheet1!$F:$F,[1]Sheet1!$C:$C,S$25,[1]Sheet1!$B:$B,$D63,[1]Sheet1!$A:$A,$E63)</f>
        <v>23</v>
      </c>
      <c r="T63" s="50">
        <f>SUMIFS([1]Sheet1!$F:$F,[1]Sheet1!$C:$C,T$25,[1]Sheet1!$B:$B,$D63,[1]Sheet1!$A:$A,$E63)</f>
        <v>34</v>
      </c>
      <c r="U63" s="61">
        <f t="shared" si="5"/>
        <v>0.8125</v>
      </c>
      <c r="V63" s="62">
        <f t="shared" si="0"/>
        <v>0.7931034482758621</v>
      </c>
      <c r="W63" s="62">
        <f t="shared" si="1"/>
        <v>0.8928571428571429</v>
      </c>
      <c r="X63" s="38">
        <f t="shared" si="2"/>
        <v>0.69047619047619047</v>
      </c>
      <c r="Y63" s="38">
        <f t="shared" si="3"/>
        <v>0.70731707317073167</v>
      </c>
      <c r="Z63" s="38">
        <f t="shared" si="4"/>
        <v>0.82608695652173914</v>
      </c>
      <c r="AA63" s="39">
        <f t="shared" si="4"/>
        <v>0.70588235294117652</v>
      </c>
      <c r="AB63" s="16">
        <f t="shared" si="6"/>
        <v>0.73469387755102045</v>
      </c>
      <c r="AC63" s="65">
        <f t="shared" si="7"/>
        <v>98</v>
      </c>
      <c r="AD63" s="16">
        <f t="shared" si="8"/>
        <v>0.76419213973799127</v>
      </c>
      <c r="AE63" s="65">
        <f t="shared" si="9"/>
        <v>229</v>
      </c>
      <c r="AF63" s="18">
        <v>0.6</v>
      </c>
      <c r="AG63" s="19"/>
      <c r="AH63" s="9"/>
    </row>
    <row r="64" spans="1:34" x14ac:dyDescent="0.2">
      <c r="A64" t="s">
        <v>148</v>
      </c>
      <c r="B64" t="s">
        <v>147</v>
      </c>
      <c r="C64" t="s">
        <v>39</v>
      </c>
      <c r="D64" s="10">
        <v>130500</v>
      </c>
      <c r="E64" s="31">
        <v>6</v>
      </c>
      <c r="F64" s="28">
        <v>19.070599999999999</v>
      </c>
      <c r="G64" s="49">
        <f>SUMIFS([1]Sheet1!$E:$E,[1]Sheet1!$C:$C,G$25,[1]Sheet1!$B:$B,$D64,[1]Sheet1!$A:$A,$E64)</f>
        <v>26</v>
      </c>
      <c r="H64" s="37">
        <f>SUMIFS([1]Sheet1!$E:$E,[1]Sheet1!$C:$C,H$25,[1]Sheet1!$B:$B,$D64,[1]Sheet1!$A:$A,$E64)</f>
        <v>23</v>
      </c>
      <c r="I64" s="37">
        <f>SUMIFS([1]Sheet1!$E:$E,[1]Sheet1!$C:$C,I$25,[1]Sheet1!$B:$B,$D64,[1]Sheet1!$A:$A,$E64)</f>
        <v>25</v>
      </c>
      <c r="J64" s="37">
        <f>SUMIFS([1]Sheet1!$E:$E,[1]Sheet1!$C:$C,J$25,[1]Sheet1!$B:$B,$D64,[1]Sheet1!$A:$A,$E64)</f>
        <v>29</v>
      </c>
      <c r="K64" s="37">
        <f>SUMIFS([1]Sheet1!$E:$E,[1]Sheet1!$C:$C,K$25,[1]Sheet1!$B:$B,$D64,[1]Sheet1!$A:$A,$E64)</f>
        <v>29</v>
      </c>
      <c r="L64" s="37">
        <f>SUMIFS([1]Sheet1!$E:$E,[1]Sheet1!$C:$C,L$25,[1]Sheet1!$B:$B,$D64,[1]Sheet1!$A:$A,$E64)</f>
        <v>19</v>
      </c>
      <c r="M64" s="37">
        <f>SUMIFS([1]Sheet1!$E:$E,[1]Sheet1!$C:$C,M$25,[1]Sheet1!$B:$B,$D64,[1]Sheet1!$A:$A,$E64)</f>
        <v>24</v>
      </c>
      <c r="N64" s="49">
        <f>SUMIFS([1]Sheet1!$F:$F,[1]Sheet1!$C:$C,N$25,[1]Sheet1!$B:$B,$D64,[1]Sheet1!$A:$A,$E64)</f>
        <v>32</v>
      </c>
      <c r="O64" s="37">
        <f>SUMIFS([1]Sheet1!$F:$F,[1]Sheet1!$C:$C,O$25,[1]Sheet1!$B:$B,$D64,[1]Sheet1!$A:$A,$E64)</f>
        <v>29</v>
      </c>
      <c r="P64" s="37">
        <f>SUMIFS([1]Sheet1!$F:$F,[1]Sheet1!$C:$C,P$25,[1]Sheet1!$B:$B,$D64,[1]Sheet1!$A:$A,$E64)</f>
        <v>28</v>
      </c>
      <c r="Q64" s="37">
        <f>SUMIFS([1]Sheet1!$F:$F,[1]Sheet1!$C:$C,Q$25,[1]Sheet1!$B:$B,$D64,[1]Sheet1!$A:$A,$E64)</f>
        <v>42</v>
      </c>
      <c r="R64" s="37">
        <f>SUMIFS([1]Sheet1!$F:$F,[1]Sheet1!$C:$C,R$25,[1]Sheet1!$B:$B,$D64,[1]Sheet1!$A:$A,$E64)</f>
        <v>41</v>
      </c>
      <c r="S64" s="37">
        <f>SUMIFS([1]Sheet1!$F:$F,[1]Sheet1!$C:$C,S$25,[1]Sheet1!$B:$B,$D64,[1]Sheet1!$A:$A,$E64)</f>
        <v>23</v>
      </c>
      <c r="T64" s="50">
        <f>SUMIFS([1]Sheet1!$F:$F,[1]Sheet1!$C:$C,T$25,[1]Sheet1!$B:$B,$D64,[1]Sheet1!$A:$A,$E64)</f>
        <v>34</v>
      </c>
      <c r="U64" s="61">
        <f t="shared" si="5"/>
        <v>0.8125</v>
      </c>
      <c r="V64" s="62">
        <f t="shared" si="0"/>
        <v>0.7931034482758621</v>
      </c>
      <c r="W64" s="62">
        <f t="shared" si="1"/>
        <v>0.8928571428571429</v>
      </c>
      <c r="X64" s="38">
        <f t="shared" si="2"/>
        <v>0.69047619047619047</v>
      </c>
      <c r="Y64" s="38">
        <f t="shared" si="3"/>
        <v>0.70731707317073167</v>
      </c>
      <c r="Z64" s="38">
        <f t="shared" si="4"/>
        <v>0.82608695652173914</v>
      </c>
      <c r="AA64" s="39">
        <f t="shared" si="4"/>
        <v>0.70588235294117652</v>
      </c>
      <c r="AB64" s="16">
        <f t="shared" si="6"/>
        <v>0.73469387755102045</v>
      </c>
      <c r="AC64" s="65">
        <f t="shared" si="7"/>
        <v>98</v>
      </c>
      <c r="AD64" s="16">
        <f t="shared" si="8"/>
        <v>0.76419213973799127</v>
      </c>
      <c r="AE64" s="65">
        <f t="shared" si="9"/>
        <v>229</v>
      </c>
      <c r="AF64" s="18">
        <v>0.6</v>
      </c>
      <c r="AG64" s="19"/>
      <c r="AH64" s="9"/>
    </row>
    <row r="65" spans="1:34" x14ac:dyDescent="0.2">
      <c r="A65" t="s">
        <v>148</v>
      </c>
      <c r="B65" t="s">
        <v>147</v>
      </c>
      <c r="C65" t="s">
        <v>36</v>
      </c>
      <c r="D65" s="10">
        <v>130550</v>
      </c>
      <c r="E65" s="31">
        <v>6</v>
      </c>
      <c r="F65" s="28">
        <v>19.070599999999999</v>
      </c>
      <c r="G65" s="49">
        <f>SUMIFS([1]Sheet1!$E:$E,[1]Sheet1!$C:$C,G$25,[1]Sheet1!$B:$B,$D65,[1]Sheet1!$A:$A,$E65)</f>
        <v>1</v>
      </c>
      <c r="H65" s="37">
        <f>SUMIFS([1]Sheet1!$E:$E,[1]Sheet1!$C:$C,H$25,[1]Sheet1!$B:$B,$D65,[1]Sheet1!$A:$A,$E65)</f>
        <v>0</v>
      </c>
      <c r="I65" s="37">
        <f>SUMIFS([1]Sheet1!$E:$E,[1]Sheet1!$C:$C,I$25,[1]Sheet1!$B:$B,$D65,[1]Sheet1!$A:$A,$E65)</f>
        <v>1</v>
      </c>
      <c r="J65" s="37">
        <f>SUMIFS([1]Sheet1!$E:$E,[1]Sheet1!$C:$C,J$25,[1]Sheet1!$B:$B,$D65,[1]Sheet1!$A:$A,$E65)</f>
        <v>2</v>
      </c>
      <c r="K65" s="37">
        <f>SUMIFS([1]Sheet1!$E:$E,[1]Sheet1!$C:$C,K$25,[1]Sheet1!$B:$B,$D65,[1]Sheet1!$A:$A,$E65)</f>
        <v>2</v>
      </c>
      <c r="L65" s="37">
        <f>SUMIFS([1]Sheet1!$E:$E,[1]Sheet1!$C:$C,L$25,[1]Sheet1!$B:$B,$D65,[1]Sheet1!$A:$A,$E65)</f>
        <v>0</v>
      </c>
      <c r="M65" s="37">
        <f>SUMIFS([1]Sheet1!$E:$E,[1]Sheet1!$C:$C,M$25,[1]Sheet1!$B:$B,$D65,[1]Sheet1!$A:$A,$E65)</f>
        <v>0</v>
      </c>
      <c r="N65" s="49">
        <f>SUMIFS([1]Sheet1!$F:$F,[1]Sheet1!$C:$C,N$25,[1]Sheet1!$B:$B,$D65,[1]Sheet1!$A:$A,$E65)</f>
        <v>2</v>
      </c>
      <c r="O65" s="37">
        <f>SUMIFS([1]Sheet1!$F:$F,[1]Sheet1!$C:$C,O$25,[1]Sheet1!$B:$B,$D65,[1]Sheet1!$A:$A,$E65)</f>
        <v>0</v>
      </c>
      <c r="P65" s="37">
        <f>SUMIFS([1]Sheet1!$F:$F,[1]Sheet1!$C:$C,P$25,[1]Sheet1!$B:$B,$D65,[1]Sheet1!$A:$A,$E65)</f>
        <v>1</v>
      </c>
      <c r="Q65" s="37">
        <f>SUMIFS([1]Sheet1!$F:$F,[1]Sheet1!$C:$C,Q$25,[1]Sheet1!$B:$B,$D65,[1]Sheet1!$A:$A,$E65)</f>
        <v>2</v>
      </c>
      <c r="R65" s="37">
        <f>SUMIFS([1]Sheet1!$F:$F,[1]Sheet1!$C:$C,R$25,[1]Sheet1!$B:$B,$D65,[1]Sheet1!$A:$A,$E65)</f>
        <v>2</v>
      </c>
      <c r="S65" s="37">
        <f>SUMIFS([1]Sheet1!$F:$F,[1]Sheet1!$C:$C,S$25,[1]Sheet1!$B:$B,$D65,[1]Sheet1!$A:$A,$E65)</f>
        <v>0</v>
      </c>
      <c r="T65" s="50">
        <f>SUMIFS([1]Sheet1!$F:$F,[1]Sheet1!$C:$C,T$25,[1]Sheet1!$B:$B,$D65,[1]Sheet1!$A:$A,$E65)</f>
        <v>0</v>
      </c>
      <c r="U65" s="61">
        <f t="shared" si="5"/>
        <v>0.5</v>
      </c>
      <c r="V65" s="62" t="str">
        <f t="shared" si="0"/>
        <v>--</v>
      </c>
      <c r="W65" s="62">
        <f t="shared" si="1"/>
        <v>1</v>
      </c>
      <c r="X65" s="38">
        <f t="shared" si="2"/>
        <v>1</v>
      </c>
      <c r="Y65" s="38">
        <f t="shared" si="3"/>
        <v>1</v>
      </c>
      <c r="Z65" s="40" t="str">
        <f t="shared" si="4"/>
        <v>--</v>
      </c>
      <c r="AA65" s="41" t="str">
        <f t="shared" si="4"/>
        <v>--</v>
      </c>
      <c r="AB65" s="16">
        <f t="shared" si="6"/>
        <v>1</v>
      </c>
      <c r="AC65" s="65">
        <f t="shared" si="7"/>
        <v>2</v>
      </c>
      <c r="AD65" s="16">
        <f t="shared" si="8"/>
        <v>0.8571428571428571</v>
      </c>
      <c r="AE65" s="65">
        <f t="shared" si="9"/>
        <v>7</v>
      </c>
      <c r="AF65" s="18">
        <v>0.9</v>
      </c>
      <c r="AG65" s="19"/>
      <c r="AH65" s="9"/>
    </row>
    <row r="66" spans="1:34" x14ac:dyDescent="0.2">
      <c r="A66" t="s">
        <v>148</v>
      </c>
      <c r="B66" t="s">
        <v>147</v>
      </c>
      <c r="C66" t="s">
        <v>37</v>
      </c>
      <c r="D66" s="10">
        <v>130550</v>
      </c>
      <c r="E66" s="31">
        <v>6</v>
      </c>
      <c r="F66" s="28">
        <v>19.070599999999999</v>
      </c>
      <c r="G66" s="49">
        <f>SUMIFS([1]Sheet1!$E:$E,[1]Sheet1!$C:$C,G$25,[1]Sheet1!$B:$B,$D66,[1]Sheet1!$A:$A,$E66)</f>
        <v>1</v>
      </c>
      <c r="H66" s="37">
        <f>SUMIFS([1]Sheet1!$E:$E,[1]Sheet1!$C:$C,H$25,[1]Sheet1!$B:$B,$D66,[1]Sheet1!$A:$A,$E66)</f>
        <v>0</v>
      </c>
      <c r="I66" s="37">
        <f>SUMIFS([1]Sheet1!$E:$E,[1]Sheet1!$C:$C,I$25,[1]Sheet1!$B:$B,$D66,[1]Sheet1!$A:$A,$E66)</f>
        <v>1</v>
      </c>
      <c r="J66" s="37">
        <f>SUMIFS([1]Sheet1!$E:$E,[1]Sheet1!$C:$C,J$25,[1]Sheet1!$B:$B,$D66,[1]Sheet1!$A:$A,$E66)</f>
        <v>2</v>
      </c>
      <c r="K66" s="37">
        <f>SUMIFS([1]Sheet1!$E:$E,[1]Sheet1!$C:$C,K$25,[1]Sheet1!$B:$B,$D66,[1]Sheet1!$A:$A,$E66)</f>
        <v>2</v>
      </c>
      <c r="L66" s="37">
        <f>SUMIFS([1]Sheet1!$E:$E,[1]Sheet1!$C:$C,L$25,[1]Sheet1!$B:$B,$D66,[1]Sheet1!$A:$A,$E66)</f>
        <v>0</v>
      </c>
      <c r="M66" s="37">
        <f>SUMIFS([1]Sheet1!$E:$E,[1]Sheet1!$C:$C,M$25,[1]Sheet1!$B:$B,$D66,[1]Sheet1!$A:$A,$E66)</f>
        <v>0</v>
      </c>
      <c r="N66" s="49">
        <f>SUMIFS([1]Sheet1!$F:$F,[1]Sheet1!$C:$C,N$25,[1]Sheet1!$B:$B,$D66,[1]Sheet1!$A:$A,$E66)</f>
        <v>2</v>
      </c>
      <c r="O66" s="37">
        <f>SUMIFS([1]Sheet1!$F:$F,[1]Sheet1!$C:$C,O$25,[1]Sheet1!$B:$B,$D66,[1]Sheet1!$A:$A,$E66)</f>
        <v>0</v>
      </c>
      <c r="P66" s="37">
        <f>SUMIFS([1]Sheet1!$F:$F,[1]Sheet1!$C:$C,P$25,[1]Sheet1!$B:$B,$D66,[1]Sheet1!$A:$A,$E66)</f>
        <v>1</v>
      </c>
      <c r="Q66" s="37">
        <f>SUMIFS([1]Sheet1!$F:$F,[1]Sheet1!$C:$C,Q$25,[1]Sheet1!$B:$B,$D66,[1]Sheet1!$A:$A,$E66)</f>
        <v>2</v>
      </c>
      <c r="R66" s="37">
        <f>SUMIFS([1]Sheet1!$F:$F,[1]Sheet1!$C:$C,R$25,[1]Sheet1!$B:$B,$D66,[1]Sheet1!$A:$A,$E66)</f>
        <v>2</v>
      </c>
      <c r="S66" s="37">
        <f>SUMIFS([1]Sheet1!$F:$F,[1]Sheet1!$C:$C,S$25,[1]Sheet1!$B:$B,$D66,[1]Sheet1!$A:$A,$E66)</f>
        <v>0</v>
      </c>
      <c r="T66" s="50">
        <f>SUMIFS([1]Sheet1!$F:$F,[1]Sheet1!$C:$C,T$25,[1]Sheet1!$B:$B,$D66,[1]Sheet1!$A:$A,$E66)</f>
        <v>0</v>
      </c>
      <c r="U66" s="61">
        <f t="shared" si="5"/>
        <v>0.5</v>
      </c>
      <c r="V66" s="62" t="str">
        <f t="shared" si="0"/>
        <v>--</v>
      </c>
      <c r="W66" s="62">
        <f t="shared" si="1"/>
        <v>1</v>
      </c>
      <c r="X66" s="38">
        <f t="shared" si="2"/>
        <v>1</v>
      </c>
      <c r="Y66" s="38">
        <f t="shared" si="3"/>
        <v>1</v>
      </c>
      <c r="Z66" s="40" t="str">
        <f t="shared" si="4"/>
        <v>--</v>
      </c>
      <c r="AA66" s="41" t="str">
        <f t="shared" si="4"/>
        <v>--</v>
      </c>
      <c r="AB66" s="16">
        <f t="shared" si="6"/>
        <v>1</v>
      </c>
      <c r="AC66" s="65">
        <f t="shared" si="7"/>
        <v>2</v>
      </c>
      <c r="AD66" s="16">
        <f t="shared" si="8"/>
        <v>0.8571428571428571</v>
      </c>
      <c r="AE66" s="65">
        <f t="shared" si="9"/>
        <v>7</v>
      </c>
      <c r="AF66" s="18">
        <v>0.9</v>
      </c>
      <c r="AG66" s="19"/>
      <c r="AH66" s="9"/>
    </row>
    <row r="67" spans="1:34" x14ac:dyDescent="0.2">
      <c r="A67" t="s">
        <v>148</v>
      </c>
      <c r="B67" t="s">
        <v>147</v>
      </c>
      <c r="C67" t="s">
        <v>40</v>
      </c>
      <c r="D67" s="10">
        <v>130580</v>
      </c>
      <c r="E67" s="31">
        <v>6</v>
      </c>
      <c r="F67" s="28">
        <v>19.070599999999999</v>
      </c>
      <c r="G67" s="49">
        <f>SUMIFS([1]Sheet1!$E:$E,[1]Sheet1!$C:$C,G$25,[1]Sheet1!$B:$B,$D67,[1]Sheet1!$A:$A,$E67)</f>
        <v>0</v>
      </c>
      <c r="H67" s="37">
        <f>SUMIFS([1]Sheet1!$E:$E,[1]Sheet1!$C:$C,H$25,[1]Sheet1!$B:$B,$D67,[1]Sheet1!$A:$A,$E67)</f>
        <v>0</v>
      </c>
      <c r="I67" s="37">
        <f>SUMIFS([1]Sheet1!$E:$E,[1]Sheet1!$C:$C,I$25,[1]Sheet1!$B:$B,$D67,[1]Sheet1!$A:$A,$E67)</f>
        <v>1</v>
      </c>
      <c r="J67" s="37">
        <f>SUMIFS([1]Sheet1!$E:$E,[1]Sheet1!$C:$C,J$25,[1]Sheet1!$B:$B,$D67,[1]Sheet1!$A:$A,$E67)</f>
        <v>0</v>
      </c>
      <c r="K67" s="37">
        <f>SUMIFS([1]Sheet1!$E:$E,[1]Sheet1!$C:$C,K$25,[1]Sheet1!$B:$B,$D67,[1]Sheet1!$A:$A,$E67)</f>
        <v>0</v>
      </c>
      <c r="L67" s="37">
        <f>SUMIFS([1]Sheet1!$E:$E,[1]Sheet1!$C:$C,L$25,[1]Sheet1!$B:$B,$D67,[1]Sheet1!$A:$A,$E67)</f>
        <v>1</v>
      </c>
      <c r="M67" s="37">
        <f>SUMIFS([1]Sheet1!$E:$E,[1]Sheet1!$C:$C,M$25,[1]Sheet1!$B:$B,$D67,[1]Sheet1!$A:$A,$E67)</f>
        <v>0</v>
      </c>
      <c r="N67" s="49">
        <f>SUMIFS([1]Sheet1!$F:$F,[1]Sheet1!$C:$C,N$25,[1]Sheet1!$B:$B,$D67,[1]Sheet1!$A:$A,$E67)</f>
        <v>0</v>
      </c>
      <c r="O67" s="37">
        <f>SUMIFS([1]Sheet1!$F:$F,[1]Sheet1!$C:$C,O$25,[1]Sheet1!$B:$B,$D67,[1]Sheet1!$A:$A,$E67)</f>
        <v>1</v>
      </c>
      <c r="P67" s="37">
        <f>SUMIFS([1]Sheet1!$F:$F,[1]Sheet1!$C:$C,P$25,[1]Sheet1!$B:$B,$D67,[1]Sheet1!$A:$A,$E67)</f>
        <v>1</v>
      </c>
      <c r="Q67" s="37">
        <f>SUMIFS([1]Sheet1!$F:$F,[1]Sheet1!$C:$C,Q$25,[1]Sheet1!$B:$B,$D67,[1]Sheet1!$A:$A,$E67)</f>
        <v>0</v>
      </c>
      <c r="R67" s="37">
        <f>SUMIFS([1]Sheet1!$F:$F,[1]Sheet1!$C:$C,R$25,[1]Sheet1!$B:$B,$D67,[1]Sheet1!$A:$A,$E67)</f>
        <v>0</v>
      </c>
      <c r="S67" s="37">
        <f>SUMIFS([1]Sheet1!$F:$F,[1]Sheet1!$C:$C,S$25,[1]Sheet1!$B:$B,$D67,[1]Sheet1!$A:$A,$E67)</f>
        <v>3</v>
      </c>
      <c r="T67" s="50">
        <f>SUMIFS([1]Sheet1!$F:$F,[1]Sheet1!$C:$C,T$25,[1]Sheet1!$B:$B,$D67,[1]Sheet1!$A:$A,$E67)</f>
        <v>0</v>
      </c>
      <c r="U67" s="61" t="str">
        <f t="shared" si="5"/>
        <v>--</v>
      </c>
      <c r="V67" s="62">
        <f t="shared" si="0"/>
        <v>0</v>
      </c>
      <c r="W67" s="62">
        <f t="shared" si="1"/>
        <v>1</v>
      </c>
      <c r="X67" s="40" t="str">
        <f t="shared" si="2"/>
        <v>--</v>
      </c>
      <c r="Y67" s="40" t="str">
        <f t="shared" si="3"/>
        <v>--</v>
      </c>
      <c r="Z67" s="40">
        <f t="shared" si="4"/>
        <v>0.33333333333333331</v>
      </c>
      <c r="AA67" s="41" t="str">
        <f t="shared" si="4"/>
        <v>--</v>
      </c>
      <c r="AB67" s="16">
        <f t="shared" si="6"/>
        <v>0.33333333333333331</v>
      </c>
      <c r="AC67" s="65">
        <f t="shared" si="7"/>
        <v>3</v>
      </c>
      <c r="AD67" s="16">
        <f t="shared" si="8"/>
        <v>0.4</v>
      </c>
      <c r="AE67" s="65">
        <f t="shared" si="9"/>
        <v>5</v>
      </c>
      <c r="AF67" s="18">
        <v>0.5</v>
      </c>
      <c r="AG67" s="19"/>
      <c r="AH67" s="9"/>
    </row>
    <row r="68" spans="1:34" x14ac:dyDescent="0.2">
      <c r="A68" t="s">
        <v>148</v>
      </c>
      <c r="B68" t="s">
        <v>147</v>
      </c>
      <c r="C68" t="s">
        <v>41</v>
      </c>
      <c r="D68" s="10">
        <v>130580</v>
      </c>
      <c r="E68" s="31">
        <v>6</v>
      </c>
      <c r="F68" s="28">
        <v>19.070599999999999</v>
      </c>
      <c r="G68" s="49">
        <f>SUMIFS([1]Sheet1!$E:$E,[1]Sheet1!$C:$C,G$25,[1]Sheet1!$B:$B,$D68,[1]Sheet1!$A:$A,$E68)</f>
        <v>0</v>
      </c>
      <c r="H68" s="37">
        <f>SUMIFS([1]Sheet1!$E:$E,[1]Sheet1!$C:$C,H$25,[1]Sheet1!$B:$B,$D68,[1]Sheet1!$A:$A,$E68)</f>
        <v>0</v>
      </c>
      <c r="I68" s="37">
        <f>SUMIFS([1]Sheet1!$E:$E,[1]Sheet1!$C:$C,I$25,[1]Sheet1!$B:$B,$D68,[1]Sheet1!$A:$A,$E68)</f>
        <v>1</v>
      </c>
      <c r="J68" s="37">
        <f>SUMIFS([1]Sheet1!$E:$E,[1]Sheet1!$C:$C,J$25,[1]Sheet1!$B:$B,$D68,[1]Sheet1!$A:$A,$E68)</f>
        <v>0</v>
      </c>
      <c r="K68" s="37">
        <f>SUMIFS([1]Sheet1!$E:$E,[1]Sheet1!$C:$C,K$25,[1]Sheet1!$B:$B,$D68,[1]Sheet1!$A:$A,$E68)</f>
        <v>0</v>
      </c>
      <c r="L68" s="37">
        <f>SUMIFS([1]Sheet1!$E:$E,[1]Sheet1!$C:$C,L$25,[1]Sheet1!$B:$B,$D68,[1]Sheet1!$A:$A,$E68)</f>
        <v>1</v>
      </c>
      <c r="M68" s="37">
        <f>SUMIFS([1]Sheet1!$E:$E,[1]Sheet1!$C:$C,M$25,[1]Sheet1!$B:$B,$D68,[1]Sheet1!$A:$A,$E68)</f>
        <v>0</v>
      </c>
      <c r="N68" s="49">
        <f>SUMIFS([1]Sheet1!$F:$F,[1]Sheet1!$C:$C,N$25,[1]Sheet1!$B:$B,$D68,[1]Sheet1!$A:$A,$E68)</f>
        <v>0</v>
      </c>
      <c r="O68" s="37">
        <f>SUMIFS([1]Sheet1!$F:$F,[1]Sheet1!$C:$C,O$25,[1]Sheet1!$B:$B,$D68,[1]Sheet1!$A:$A,$E68)</f>
        <v>1</v>
      </c>
      <c r="P68" s="37">
        <f>SUMIFS([1]Sheet1!$F:$F,[1]Sheet1!$C:$C,P$25,[1]Sheet1!$B:$B,$D68,[1]Sheet1!$A:$A,$E68)</f>
        <v>1</v>
      </c>
      <c r="Q68" s="37">
        <f>SUMIFS([1]Sheet1!$F:$F,[1]Sheet1!$C:$C,Q$25,[1]Sheet1!$B:$B,$D68,[1]Sheet1!$A:$A,$E68)</f>
        <v>0</v>
      </c>
      <c r="R68" s="37">
        <f>SUMIFS([1]Sheet1!$F:$F,[1]Sheet1!$C:$C,R$25,[1]Sheet1!$B:$B,$D68,[1]Sheet1!$A:$A,$E68)</f>
        <v>0</v>
      </c>
      <c r="S68" s="37">
        <f>SUMIFS([1]Sheet1!$F:$F,[1]Sheet1!$C:$C,S$25,[1]Sheet1!$B:$B,$D68,[1]Sheet1!$A:$A,$E68)</f>
        <v>3</v>
      </c>
      <c r="T68" s="50">
        <f>SUMIFS([1]Sheet1!$F:$F,[1]Sheet1!$C:$C,T$25,[1]Sheet1!$B:$B,$D68,[1]Sheet1!$A:$A,$E68)</f>
        <v>0</v>
      </c>
      <c r="U68" s="61" t="str">
        <f t="shared" si="5"/>
        <v>--</v>
      </c>
      <c r="V68" s="62">
        <f t="shared" si="0"/>
        <v>0</v>
      </c>
      <c r="W68" s="62">
        <f t="shared" si="1"/>
        <v>1</v>
      </c>
      <c r="X68" s="40" t="str">
        <f t="shared" si="2"/>
        <v>--</v>
      </c>
      <c r="Y68" s="40" t="str">
        <f t="shared" si="3"/>
        <v>--</v>
      </c>
      <c r="Z68" s="40">
        <f t="shared" si="4"/>
        <v>0.33333333333333331</v>
      </c>
      <c r="AA68" s="41" t="str">
        <f t="shared" si="4"/>
        <v>--</v>
      </c>
      <c r="AB68" s="16">
        <f t="shared" si="6"/>
        <v>0.33333333333333331</v>
      </c>
      <c r="AC68" s="65">
        <f t="shared" si="7"/>
        <v>3</v>
      </c>
      <c r="AD68" s="16">
        <f t="shared" si="8"/>
        <v>0.4</v>
      </c>
      <c r="AE68" s="65">
        <f t="shared" si="9"/>
        <v>5</v>
      </c>
      <c r="AF68" s="18">
        <v>0.5</v>
      </c>
      <c r="AG68" s="19"/>
      <c r="AH68" s="9"/>
    </row>
    <row r="69" spans="1:34" x14ac:dyDescent="0.2">
      <c r="A69" t="s">
        <v>148</v>
      </c>
      <c r="B69" t="s">
        <v>147</v>
      </c>
      <c r="C69" t="s">
        <v>32</v>
      </c>
      <c r="D69" s="10">
        <v>130500</v>
      </c>
      <c r="E69" s="31">
        <v>6</v>
      </c>
      <c r="F69" s="28">
        <v>19.070599999999999</v>
      </c>
      <c r="G69" s="49">
        <f>SUMIFS([1]Sheet1!$E:$E,[1]Sheet1!$C:$C,G$25,[1]Sheet1!$B:$B,$D69,[1]Sheet1!$A:$A,$E69)</f>
        <v>26</v>
      </c>
      <c r="H69" s="37">
        <f>SUMIFS([1]Sheet1!$E:$E,[1]Sheet1!$C:$C,H$25,[1]Sheet1!$B:$B,$D69,[1]Sheet1!$A:$A,$E69)</f>
        <v>23</v>
      </c>
      <c r="I69" s="37">
        <f>SUMIFS([1]Sheet1!$E:$E,[1]Sheet1!$C:$C,I$25,[1]Sheet1!$B:$B,$D69,[1]Sheet1!$A:$A,$E69)</f>
        <v>25</v>
      </c>
      <c r="J69" s="37">
        <f>SUMIFS([1]Sheet1!$E:$E,[1]Sheet1!$C:$C,J$25,[1]Sheet1!$B:$B,$D69,[1]Sheet1!$A:$A,$E69)</f>
        <v>29</v>
      </c>
      <c r="K69" s="37">
        <f>SUMIFS([1]Sheet1!$E:$E,[1]Sheet1!$C:$C,K$25,[1]Sheet1!$B:$B,$D69,[1]Sheet1!$A:$A,$E69)</f>
        <v>29</v>
      </c>
      <c r="L69" s="37">
        <f>SUMIFS([1]Sheet1!$E:$E,[1]Sheet1!$C:$C,L$25,[1]Sheet1!$B:$B,$D69,[1]Sheet1!$A:$A,$E69)</f>
        <v>19</v>
      </c>
      <c r="M69" s="37">
        <f>SUMIFS([1]Sheet1!$E:$E,[1]Sheet1!$C:$C,M$25,[1]Sheet1!$B:$B,$D69,[1]Sheet1!$A:$A,$E69)</f>
        <v>24</v>
      </c>
      <c r="N69" s="49">
        <f>SUMIFS([1]Sheet1!$F:$F,[1]Sheet1!$C:$C,N$25,[1]Sheet1!$B:$B,$D69,[1]Sheet1!$A:$A,$E69)</f>
        <v>32</v>
      </c>
      <c r="O69" s="37">
        <f>SUMIFS([1]Sheet1!$F:$F,[1]Sheet1!$C:$C,O$25,[1]Sheet1!$B:$B,$D69,[1]Sheet1!$A:$A,$E69)</f>
        <v>29</v>
      </c>
      <c r="P69" s="37">
        <f>SUMIFS([1]Sheet1!$F:$F,[1]Sheet1!$C:$C,P$25,[1]Sheet1!$B:$B,$D69,[1]Sheet1!$A:$A,$E69)</f>
        <v>28</v>
      </c>
      <c r="Q69" s="37">
        <f>SUMIFS([1]Sheet1!$F:$F,[1]Sheet1!$C:$C,Q$25,[1]Sheet1!$B:$B,$D69,[1]Sheet1!$A:$A,$E69)</f>
        <v>42</v>
      </c>
      <c r="R69" s="37">
        <f>SUMIFS([1]Sheet1!$F:$F,[1]Sheet1!$C:$C,R$25,[1]Sheet1!$B:$B,$D69,[1]Sheet1!$A:$A,$E69)</f>
        <v>41</v>
      </c>
      <c r="S69" s="37">
        <f>SUMIFS([1]Sheet1!$F:$F,[1]Sheet1!$C:$C,S$25,[1]Sheet1!$B:$B,$D69,[1]Sheet1!$A:$A,$E69)</f>
        <v>23</v>
      </c>
      <c r="T69" s="50">
        <f>SUMIFS([1]Sheet1!$F:$F,[1]Sheet1!$C:$C,T$25,[1]Sheet1!$B:$B,$D69,[1]Sheet1!$A:$A,$E69)</f>
        <v>34</v>
      </c>
      <c r="U69" s="61">
        <f t="shared" si="5"/>
        <v>0.8125</v>
      </c>
      <c r="V69" s="62">
        <f t="shared" si="0"/>
        <v>0.7931034482758621</v>
      </c>
      <c r="W69" s="62">
        <f t="shared" si="1"/>
        <v>0.8928571428571429</v>
      </c>
      <c r="X69" s="38">
        <f t="shared" si="2"/>
        <v>0.69047619047619047</v>
      </c>
      <c r="Y69" s="38">
        <f t="shared" si="3"/>
        <v>0.70731707317073167</v>
      </c>
      <c r="Z69" s="38">
        <f t="shared" si="4"/>
        <v>0.82608695652173914</v>
      </c>
      <c r="AA69" s="39">
        <f t="shared" si="4"/>
        <v>0.70588235294117652</v>
      </c>
      <c r="AB69" s="16">
        <f t="shared" si="6"/>
        <v>0.73469387755102045</v>
      </c>
      <c r="AC69" s="65">
        <f t="shared" si="7"/>
        <v>98</v>
      </c>
      <c r="AD69" s="16">
        <f t="shared" si="8"/>
        <v>0.76419213973799127</v>
      </c>
      <c r="AE69" s="65">
        <f t="shared" si="9"/>
        <v>229</v>
      </c>
      <c r="AF69" s="18">
        <v>0.8</v>
      </c>
      <c r="AG69" s="19"/>
      <c r="AH69" s="9"/>
    </row>
    <row r="70" spans="1:34" x14ac:dyDescent="0.2">
      <c r="A70" t="s">
        <v>148</v>
      </c>
      <c r="B70" t="s">
        <v>147</v>
      </c>
      <c r="C70" t="s">
        <v>33</v>
      </c>
      <c r="D70" s="10">
        <v>130500</v>
      </c>
      <c r="E70" s="31">
        <v>6</v>
      </c>
      <c r="F70" s="28">
        <v>19.070599999999999</v>
      </c>
      <c r="G70" s="49">
        <f>SUMIFS([1]Sheet1!$E:$E,[1]Sheet1!$C:$C,G$25,[1]Sheet1!$B:$B,$D70,[1]Sheet1!$A:$A,$E70)</f>
        <v>26</v>
      </c>
      <c r="H70" s="37">
        <f>SUMIFS([1]Sheet1!$E:$E,[1]Sheet1!$C:$C,H$25,[1]Sheet1!$B:$B,$D70,[1]Sheet1!$A:$A,$E70)</f>
        <v>23</v>
      </c>
      <c r="I70" s="37">
        <f>SUMIFS([1]Sheet1!$E:$E,[1]Sheet1!$C:$C,I$25,[1]Sheet1!$B:$B,$D70,[1]Sheet1!$A:$A,$E70)</f>
        <v>25</v>
      </c>
      <c r="J70" s="37">
        <f>SUMIFS([1]Sheet1!$E:$E,[1]Sheet1!$C:$C,J$25,[1]Sheet1!$B:$B,$D70,[1]Sheet1!$A:$A,$E70)</f>
        <v>29</v>
      </c>
      <c r="K70" s="37">
        <f>SUMIFS([1]Sheet1!$E:$E,[1]Sheet1!$C:$C,K$25,[1]Sheet1!$B:$B,$D70,[1]Sheet1!$A:$A,$E70)</f>
        <v>29</v>
      </c>
      <c r="L70" s="37">
        <f>SUMIFS([1]Sheet1!$E:$E,[1]Sheet1!$C:$C,L$25,[1]Sheet1!$B:$B,$D70,[1]Sheet1!$A:$A,$E70)</f>
        <v>19</v>
      </c>
      <c r="M70" s="37">
        <f>SUMIFS([1]Sheet1!$E:$E,[1]Sheet1!$C:$C,M$25,[1]Sheet1!$B:$B,$D70,[1]Sheet1!$A:$A,$E70)</f>
        <v>24</v>
      </c>
      <c r="N70" s="49">
        <f>SUMIFS([1]Sheet1!$F:$F,[1]Sheet1!$C:$C,N$25,[1]Sheet1!$B:$B,$D70,[1]Sheet1!$A:$A,$E70)</f>
        <v>32</v>
      </c>
      <c r="O70" s="37">
        <f>SUMIFS([1]Sheet1!$F:$F,[1]Sheet1!$C:$C,O$25,[1]Sheet1!$B:$B,$D70,[1]Sheet1!$A:$A,$E70)</f>
        <v>29</v>
      </c>
      <c r="P70" s="37">
        <f>SUMIFS([1]Sheet1!$F:$F,[1]Sheet1!$C:$C,P$25,[1]Sheet1!$B:$B,$D70,[1]Sheet1!$A:$A,$E70)</f>
        <v>28</v>
      </c>
      <c r="Q70" s="37">
        <f>SUMIFS([1]Sheet1!$F:$F,[1]Sheet1!$C:$C,Q$25,[1]Sheet1!$B:$B,$D70,[1]Sheet1!$A:$A,$E70)</f>
        <v>42</v>
      </c>
      <c r="R70" s="37">
        <f>SUMIFS([1]Sheet1!$F:$F,[1]Sheet1!$C:$C,R$25,[1]Sheet1!$B:$B,$D70,[1]Sheet1!$A:$A,$E70)</f>
        <v>41</v>
      </c>
      <c r="S70" s="37">
        <f>SUMIFS([1]Sheet1!$F:$F,[1]Sheet1!$C:$C,S$25,[1]Sheet1!$B:$B,$D70,[1]Sheet1!$A:$A,$E70)</f>
        <v>23</v>
      </c>
      <c r="T70" s="50">
        <f>SUMIFS([1]Sheet1!$F:$F,[1]Sheet1!$C:$C,T$25,[1]Sheet1!$B:$B,$D70,[1]Sheet1!$A:$A,$E70)</f>
        <v>34</v>
      </c>
      <c r="U70" s="61">
        <f t="shared" si="5"/>
        <v>0.8125</v>
      </c>
      <c r="V70" s="62">
        <f t="shared" si="0"/>
        <v>0.7931034482758621</v>
      </c>
      <c r="W70" s="62">
        <f t="shared" si="1"/>
        <v>0.8928571428571429</v>
      </c>
      <c r="X70" s="38">
        <f t="shared" si="2"/>
        <v>0.69047619047619047</v>
      </c>
      <c r="Y70" s="38">
        <f t="shared" si="3"/>
        <v>0.70731707317073167</v>
      </c>
      <c r="Z70" s="38">
        <f t="shared" si="4"/>
        <v>0.82608695652173914</v>
      </c>
      <c r="AA70" s="39">
        <f t="shared" si="4"/>
        <v>0.70588235294117652</v>
      </c>
      <c r="AB70" s="16">
        <f t="shared" si="6"/>
        <v>0.73469387755102045</v>
      </c>
      <c r="AC70" s="65">
        <f t="shared" si="7"/>
        <v>98</v>
      </c>
      <c r="AD70" s="16">
        <f t="shared" si="8"/>
        <v>0.76419213973799127</v>
      </c>
      <c r="AE70" s="65">
        <f t="shared" si="9"/>
        <v>229</v>
      </c>
      <c r="AF70" s="18">
        <v>0.8</v>
      </c>
      <c r="AG70" s="19"/>
      <c r="AH70" s="9"/>
    </row>
    <row r="71" spans="1:34" x14ac:dyDescent="0.2">
      <c r="A71" t="s">
        <v>131</v>
      </c>
      <c r="B71" t="s">
        <v>149</v>
      </c>
      <c r="C71" t="s">
        <v>42</v>
      </c>
      <c r="D71" s="10">
        <v>100810</v>
      </c>
      <c r="E71" s="31">
        <v>6</v>
      </c>
      <c r="F71" s="28">
        <v>50.030099999999997</v>
      </c>
      <c r="G71" s="49">
        <f>SUMIFS([1]Sheet1!$E:$E,[1]Sheet1!$C:$C,G$25,[1]Sheet1!$B:$B,$D71,[1]Sheet1!$A:$A,$E71)</f>
        <v>6</v>
      </c>
      <c r="H71" s="37">
        <f>SUMIFS([1]Sheet1!$E:$E,[1]Sheet1!$C:$C,H$25,[1]Sheet1!$B:$B,$D71,[1]Sheet1!$A:$A,$E71)</f>
        <v>1</v>
      </c>
      <c r="I71" s="37">
        <f>SUMIFS([1]Sheet1!$E:$E,[1]Sheet1!$C:$C,I$25,[1]Sheet1!$B:$B,$D71,[1]Sheet1!$A:$A,$E71)</f>
        <v>1</v>
      </c>
      <c r="J71" s="37">
        <f>SUMIFS([1]Sheet1!$E:$E,[1]Sheet1!$C:$C,J$25,[1]Sheet1!$B:$B,$D71,[1]Sheet1!$A:$A,$E71)</f>
        <v>4</v>
      </c>
      <c r="K71" s="37">
        <f>SUMIFS([1]Sheet1!$E:$E,[1]Sheet1!$C:$C,K$25,[1]Sheet1!$B:$B,$D71,[1]Sheet1!$A:$A,$E71)</f>
        <v>3</v>
      </c>
      <c r="L71" s="37">
        <f>SUMIFS([1]Sheet1!$E:$E,[1]Sheet1!$C:$C,L$25,[1]Sheet1!$B:$B,$D71,[1]Sheet1!$A:$A,$E71)</f>
        <v>5</v>
      </c>
      <c r="M71" s="37">
        <f>SUMIFS([1]Sheet1!$E:$E,[1]Sheet1!$C:$C,M$25,[1]Sheet1!$B:$B,$D71,[1]Sheet1!$A:$A,$E71)</f>
        <v>7</v>
      </c>
      <c r="N71" s="49">
        <f>SUMIFS([1]Sheet1!$F:$F,[1]Sheet1!$C:$C,N$25,[1]Sheet1!$B:$B,$D71,[1]Sheet1!$A:$A,$E71)</f>
        <v>10</v>
      </c>
      <c r="O71" s="37">
        <f>SUMIFS([1]Sheet1!$F:$F,[1]Sheet1!$C:$C,O$25,[1]Sheet1!$B:$B,$D71,[1]Sheet1!$A:$A,$E71)</f>
        <v>3</v>
      </c>
      <c r="P71" s="37">
        <f>SUMIFS([1]Sheet1!$F:$F,[1]Sheet1!$C:$C,P$25,[1]Sheet1!$B:$B,$D71,[1]Sheet1!$A:$A,$E71)</f>
        <v>3</v>
      </c>
      <c r="Q71" s="37">
        <f>SUMIFS([1]Sheet1!$F:$F,[1]Sheet1!$C:$C,Q$25,[1]Sheet1!$B:$B,$D71,[1]Sheet1!$A:$A,$E71)</f>
        <v>5</v>
      </c>
      <c r="R71" s="37">
        <f>SUMIFS([1]Sheet1!$F:$F,[1]Sheet1!$C:$C,R$25,[1]Sheet1!$B:$B,$D71,[1]Sheet1!$A:$A,$E71)</f>
        <v>3</v>
      </c>
      <c r="S71" s="37">
        <f>SUMIFS([1]Sheet1!$F:$F,[1]Sheet1!$C:$C,S$25,[1]Sheet1!$B:$B,$D71,[1]Sheet1!$A:$A,$E71)</f>
        <v>6</v>
      </c>
      <c r="T71" s="50">
        <f>SUMIFS([1]Sheet1!$F:$F,[1]Sheet1!$C:$C,T$25,[1]Sheet1!$B:$B,$D71,[1]Sheet1!$A:$A,$E71)</f>
        <v>9</v>
      </c>
      <c r="U71" s="61">
        <f t="shared" si="5"/>
        <v>0.6</v>
      </c>
      <c r="V71" s="62">
        <f t="shared" si="0"/>
        <v>0.33333333333333331</v>
      </c>
      <c r="W71" s="62">
        <f t="shared" si="1"/>
        <v>0.33333333333333331</v>
      </c>
      <c r="X71" s="38">
        <f t="shared" si="2"/>
        <v>0.8</v>
      </c>
      <c r="Y71" s="38">
        <f t="shared" si="3"/>
        <v>1</v>
      </c>
      <c r="Z71" s="40">
        <f t="shared" si="4"/>
        <v>0.83333333333333337</v>
      </c>
      <c r="AA71" s="41">
        <f t="shared" si="4"/>
        <v>0.77777777777777779</v>
      </c>
      <c r="AB71" s="16">
        <f t="shared" si="6"/>
        <v>0.83333333333333337</v>
      </c>
      <c r="AC71" s="65">
        <f t="shared" si="7"/>
        <v>18</v>
      </c>
      <c r="AD71" s="16">
        <f t="shared" si="8"/>
        <v>0.69230769230769229</v>
      </c>
      <c r="AE71" s="65">
        <f t="shared" si="9"/>
        <v>39</v>
      </c>
      <c r="AF71" s="99">
        <v>0.6</v>
      </c>
      <c r="AG71" s="20" t="s">
        <v>188</v>
      </c>
      <c r="AH71" s="9" t="s">
        <v>188</v>
      </c>
    </row>
    <row r="72" spans="1:34" x14ac:dyDescent="0.2">
      <c r="A72" t="s">
        <v>131</v>
      </c>
      <c r="B72" t="s">
        <v>149</v>
      </c>
      <c r="C72" t="s">
        <v>43</v>
      </c>
      <c r="D72" s="10">
        <v>100810</v>
      </c>
      <c r="E72" s="31">
        <v>6</v>
      </c>
      <c r="F72" s="28">
        <v>50.030099999999997</v>
      </c>
      <c r="G72" s="49">
        <f>SUMIFS([1]Sheet1!$E:$E,[1]Sheet1!$C:$C,G$25,[1]Sheet1!$B:$B,$D72,[1]Sheet1!$A:$A,$E72)</f>
        <v>6</v>
      </c>
      <c r="H72" s="37">
        <f>SUMIFS([1]Sheet1!$E:$E,[1]Sheet1!$C:$C,H$25,[1]Sheet1!$B:$B,$D72,[1]Sheet1!$A:$A,$E72)</f>
        <v>1</v>
      </c>
      <c r="I72" s="37">
        <f>SUMIFS([1]Sheet1!$E:$E,[1]Sheet1!$C:$C,I$25,[1]Sheet1!$B:$B,$D72,[1]Sheet1!$A:$A,$E72)</f>
        <v>1</v>
      </c>
      <c r="J72" s="37">
        <f>SUMIFS([1]Sheet1!$E:$E,[1]Sheet1!$C:$C,J$25,[1]Sheet1!$B:$B,$D72,[1]Sheet1!$A:$A,$E72)</f>
        <v>4</v>
      </c>
      <c r="K72" s="37">
        <f>SUMIFS([1]Sheet1!$E:$E,[1]Sheet1!$C:$C,K$25,[1]Sheet1!$B:$B,$D72,[1]Sheet1!$A:$A,$E72)</f>
        <v>3</v>
      </c>
      <c r="L72" s="37">
        <f>SUMIFS([1]Sheet1!$E:$E,[1]Sheet1!$C:$C,L$25,[1]Sheet1!$B:$B,$D72,[1]Sheet1!$A:$A,$E72)</f>
        <v>5</v>
      </c>
      <c r="M72" s="37">
        <f>SUMIFS([1]Sheet1!$E:$E,[1]Sheet1!$C:$C,M$25,[1]Sheet1!$B:$B,$D72,[1]Sheet1!$A:$A,$E72)</f>
        <v>7</v>
      </c>
      <c r="N72" s="49">
        <f>SUMIFS([1]Sheet1!$F:$F,[1]Sheet1!$C:$C,N$25,[1]Sheet1!$B:$B,$D72,[1]Sheet1!$A:$A,$E72)</f>
        <v>10</v>
      </c>
      <c r="O72" s="37">
        <f>SUMIFS([1]Sheet1!$F:$F,[1]Sheet1!$C:$C,O$25,[1]Sheet1!$B:$B,$D72,[1]Sheet1!$A:$A,$E72)</f>
        <v>3</v>
      </c>
      <c r="P72" s="37">
        <f>SUMIFS([1]Sheet1!$F:$F,[1]Sheet1!$C:$C,P$25,[1]Sheet1!$B:$B,$D72,[1]Sheet1!$A:$A,$E72)</f>
        <v>3</v>
      </c>
      <c r="Q72" s="37">
        <f>SUMIFS([1]Sheet1!$F:$F,[1]Sheet1!$C:$C,Q$25,[1]Sheet1!$B:$B,$D72,[1]Sheet1!$A:$A,$E72)</f>
        <v>5</v>
      </c>
      <c r="R72" s="37">
        <f>SUMIFS([1]Sheet1!$F:$F,[1]Sheet1!$C:$C,R$25,[1]Sheet1!$B:$B,$D72,[1]Sheet1!$A:$A,$E72)</f>
        <v>3</v>
      </c>
      <c r="S72" s="37">
        <f>SUMIFS([1]Sheet1!$F:$F,[1]Sheet1!$C:$C,S$25,[1]Sheet1!$B:$B,$D72,[1]Sheet1!$A:$A,$E72)</f>
        <v>6</v>
      </c>
      <c r="T72" s="50">
        <f>SUMIFS([1]Sheet1!$F:$F,[1]Sheet1!$C:$C,T$25,[1]Sheet1!$B:$B,$D72,[1]Sheet1!$A:$A,$E72)</f>
        <v>9</v>
      </c>
      <c r="U72" s="61">
        <f t="shared" si="5"/>
        <v>0.6</v>
      </c>
      <c r="V72" s="62">
        <f t="shared" si="0"/>
        <v>0.33333333333333331</v>
      </c>
      <c r="W72" s="62">
        <f t="shared" si="1"/>
        <v>0.33333333333333331</v>
      </c>
      <c r="X72" s="38">
        <f t="shared" si="2"/>
        <v>0.8</v>
      </c>
      <c r="Y72" s="38">
        <f t="shared" si="3"/>
        <v>1</v>
      </c>
      <c r="Z72" s="40">
        <f t="shared" si="4"/>
        <v>0.83333333333333337</v>
      </c>
      <c r="AA72" s="41">
        <f t="shared" si="4"/>
        <v>0.77777777777777779</v>
      </c>
      <c r="AB72" s="16">
        <f t="shared" si="6"/>
        <v>0.83333333333333337</v>
      </c>
      <c r="AC72" s="65">
        <f t="shared" si="7"/>
        <v>18</v>
      </c>
      <c r="AD72" s="16">
        <f t="shared" si="8"/>
        <v>0.69230769230769229</v>
      </c>
      <c r="AE72" s="65">
        <f t="shared" si="9"/>
        <v>39</v>
      </c>
      <c r="AF72" s="99">
        <v>0.6</v>
      </c>
      <c r="AG72" s="20" t="s">
        <v>188</v>
      </c>
      <c r="AH72" s="9" t="s">
        <v>188</v>
      </c>
    </row>
    <row r="73" spans="1:34" x14ac:dyDescent="0.2">
      <c r="A73" t="s">
        <v>129</v>
      </c>
      <c r="B73" t="s">
        <v>152</v>
      </c>
      <c r="C73" t="s">
        <v>102</v>
      </c>
      <c r="D73" s="10">
        <v>51400</v>
      </c>
      <c r="E73" s="31">
        <v>6</v>
      </c>
      <c r="F73" s="28">
        <v>52.040100000000002</v>
      </c>
      <c r="G73" s="49">
        <f>SUMIFS([1]Sheet1!$E:$E,[1]Sheet1!$C:$C,G$25,[1]Sheet1!$B:$B,$D73,[1]Sheet1!$A:$A,$E73)</f>
        <v>41</v>
      </c>
      <c r="H73" s="37">
        <f>SUMIFS([1]Sheet1!$E:$E,[1]Sheet1!$C:$C,H$25,[1]Sheet1!$B:$B,$D73,[1]Sheet1!$A:$A,$E73)</f>
        <v>31</v>
      </c>
      <c r="I73" s="37">
        <f>SUMIFS([1]Sheet1!$E:$E,[1]Sheet1!$C:$C,I$25,[1]Sheet1!$B:$B,$D73,[1]Sheet1!$A:$A,$E73)</f>
        <v>24</v>
      </c>
      <c r="J73" s="37">
        <f>SUMIFS([1]Sheet1!$E:$E,[1]Sheet1!$C:$C,J$25,[1]Sheet1!$B:$B,$D73,[1]Sheet1!$A:$A,$E73)</f>
        <v>17</v>
      </c>
      <c r="K73" s="37">
        <f>SUMIFS([1]Sheet1!$E:$E,[1]Sheet1!$C:$C,K$25,[1]Sheet1!$B:$B,$D73,[1]Sheet1!$A:$A,$E73)</f>
        <v>22</v>
      </c>
      <c r="L73" s="37">
        <f>SUMIFS([1]Sheet1!$E:$E,[1]Sheet1!$C:$C,L$25,[1]Sheet1!$B:$B,$D73,[1]Sheet1!$A:$A,$E73)</f>
        <v>24</v>
      </c>
      <c r="M73" s="37">
        <f>SUMIFS([1]Sheet1!$E:$E,[1]Sheet1!$C:$C,M$25,[1]Sheet1!$B:$B,$D73,[1]Sheet1!$A:$A,$E73)</f>
        <v>17</v>
      </c>
      <c r="N73" s="49">
        <f>SUMIFS([1]Sheet1!$F:$F,[1]Sheet1!$C:$C,N$25,[1]Sheet1!$B:$B,$D73,[1]Sheet1!$A:$A,$E73)</f>
        <v>78</v>
      </c>
      <c r="O73" s="37">
        <f>SUMIFS([1]Sheet1!$F:$F,[1]Sheet1!$C:$C,O$25,[1]Sheet1!$B:$B,$D73,[1]Sheet1!$A:$A,$E73)</f>
        <v>63</v>
      </c>
      <c r="P73" s="37">
        <f>SUMIFS([1]Sheet1!$F:$F,[1]Sheet1!$C:$C,P$25,[1]Sheet1!$B:$B,$D73,[1]Sheet1!$A:$A,$E73)</f>
        <v>50</v>
      </c>
      <c r="Q73" s="37">
        <f>SUMIFS([1]Sheet1!$F:$F,[1]Sheet1!$C:$C,Q$25,[1]Sheet1!$B:$B,$D73,[1]Sheet1!$A:$A,$E73)</f>
        <v>40</v>
      </c>
      <c r="R73" s="37">
        <f>SUMIFS([1]Sheet1!$F:$F,[1]Sheet1!$C:$C,R$25,[1]Sheet1!$B:$B,$D73,[1]Sheet1!$A:$A,$E73)</f>
        <v>50</v>
      </c>
      <c r="S73" s="37">
        <f>SUMIFS([1]Sheet1!$F:$F,[1]Sheet1!$C:$C,S$25,[1]Sheet1!$B:$B,$D73,[1]Sheet1!$A:$A,$E73)</f>
        <v>38</v>
      </c>
      <c r="T73" s="50">
        <f>SUMIFS([1]Sheet1!$F:$F,[1]Sheet1!$C:$C,T$25,[1]Sheet1!$B:$B,$D73,[1]Sheet1!$A:$A,$E73)</f>
        <v>37</v>
      </c>
      <c r="U73" s="61">
        <f t="shared" si="5"/>
        <v>0.52564102564102566</v>
      </c>
      <c r="V73" s="62">
        <f t="shared" si="0"/>
        <v>0.49206349206349204</v>
      </c>
      <c r="W73" s="62">
        <f t="shared" si="1"/>
        <v>0.48</v>
      </c>
      <c r="X73" s="38">
        <f t="shared" si="2"/>
        <v>0.42499999999999999</v>
      </c>
      <c r="Y73" s="38">
        <f t="shared" si="3"/>
        <v>0.44</v>
      </c>
      <c r="Z73" s="38">
        <f t="shared" si="4"/>
        <v>0.63157894736842102</v>
      </c>
      <c r="AA73" s="39">
        <f t="shared" si="4"/>
        <v>0.45945945945945948</v>
      </c>
      <c r="AB73" s="16">
        <f t="shared" si="6"/>
        <v>0.504</v>
      </c>
      <c r="AC73" s="65">
        <f t="shared" si="7"/>
        <v>125</v>
      </c>
      <c r="AD73" s="16">
        <f t="shared" si="8"/>
        <v>0.4943820224719101</v>
      </c>
      <c r="AE73" s="65">
        <f t="shared" si="9"/>
        <v>356</v>
      </c>
      <c r="AF73" s="18">
        <v>0.5</v>
      </c>
      <c r="AG73" s="19" t="s">
        <v>195</v>
      </c>
      <c r="AH73" s="9"/>
    </row>
    <row r="74" spans="1:34" x14ac:dyDescent="0.2">
      <c r="A74" t="s">
        <v>129</v>
      </c>
      <c r="B74" t="s">
        <v>152</v>
      </c>
      <c r="C74" t="s">
        <v>103</v>
      </c>
      <c r="D74" s="10">
        <v>51400</v>
      </c>
      <c r="E74" s="31">
        <v>6</v>
      </c>
      <c r="F74" s="28">
        <v>42.040100000000002</v>
      </c>
      <c r="G74" s="49">
        <f>SUMIFS([1]Sheet1!$E:$E,[1]Sheet1!$C:$C,G$25,[1]Sheet1!$B:$B,$D74,[1]Sheet1!$A:$A,$E74)</f>
        <v>41</v>
      </c>
      <c r="H74" s="37">
        <f>SUMIFS([1]Sheet1!$E:$E,[1]Sheet1!$C:$C,H$25,[1]Sheet1!$B:$B,$D74,[1]Sheet1!$A:$A,$E74)</f>
        <v>31</v>
      </c>
      <c r="I74" s="37">
        <f>SUMIFS([1]Sheet1!$E:$E,[1]Sheet1!$C:$C,I$25,[1]Sheet1!$B:$B,$D74,[1]Sheet1!$A:$A,$E74)</f>
        <v>24</v>
      </c>
      <c r="J74" s="37">
        <f>SUMIFS([1]Sheet1!$E:$E,[1]Sheet1!$C:$C,J$25,[1]Sheet1!$B:$B,$D74,[1]Sheet1!$A:$A,$E74)</f>
        <v>17</v>
      </c>
      <c r="K74" s="37">
        <f>SUMIFS([1]Sheet1!$E:$E,[1]Sheet1!$C:$C,K$25,[1]Sheet1!$B:$B,$D74,[1]Sheet1!$A:$A,$E74)</f>
        <v>22</v>
      </c>
      <c r="L74" s="37">
        <f>SUMIFS([1]Sheet1!$E:$E,[1]Sheet1!$C:$C,L$25,[1]Sheet1!$B:$B,$D74,[1]Sheet1!$A:$A,$E74)</f>
        <v>24</v>
      </c>
      <c r="M74" s="37">
        <f>SUMIFS([1]Sheet1!$E:$E,[1]Sheet1!$C:$C,M$25,[1]Sheet1!$B:$B,$D74,[1]Sheet1!$A:$A,$E74)</f>
        <v>17</v>
      </c>
      <c r="N74" s="49">
        <f>SUMIFS([1]Sheet1!$F:$F,[1]Sheet1!$C:$C,N$25,[1]Sheet1!$B:$B,$D74,[1]Sheet1!$A:$A,$E74)</f>
        <v>78</v>
      </c>
      <c r="O74" s="37">
        <f>SUMIFS([1]Sheet1!$F:$F,[1]Sheet1!$C:$C,O$25,[1]Sheet1!$B:$B,$D74,[1]Sheet1!$A:$A,$E74)</f>
        <v>63</v>
      </c>
      <c r="P74" s="37">
        <f>SUMIFS([1]Sheet1!$F:$F,[1]Sheet1!$C:$C,P$25,[1]Sheet1!$B:$B,$D74,[1]Sheet1!$A:$A,$E74)</f>
        <v>50</v>
      </c>
      <c r="Q74" s="37">
        <f>SUMIFS([1]Sheet1!$F:$F,[1]Sheet1!$C:$C,Q$25,[1]Sheet1!$B:$B,$D74,[1]Sheet1!$A:$A,$E74)</f>
        <v>40</v>
      </c>
      <c r="R74" s="37">
        <f>SUMIFS([1]Sheet1!$F:$F,[1]Sheet1!$C:$C,R$25,[1]Sheet1!$B:$B,$D74,[1]Sheet1!$A:$A,$E74)</f>
        <v>50</v>
      </c>
      <c r="S74" s="37">
        <f>SUMIFS([1]Sheet1!$F:$F,[1]Sheet1!$C:$C,S$25,[1]Sheet1!$B:$B,$D74,[1]Sheet1!$A:$A,$E74)</f>
        <v>38</v>
      </c>
      <c r="T74" s="50">
        <f>SUMIFS([1]Sheet1!$F:$F,[1]Sheet1!$C:$C,T$25,[1]Sheet1!$B:$B,$D74,[1]Sheet1!$A:$A,$E74)</f>
        <v>37</v>
      </c>
      <c r="U74" s="61">
        <f t="shared" si="5"/>
        <v>0.52564102564102566</v>
      </c>
      <c r="V74" s="62">
        <f t="shared" si="0"/>
        <v>0.49206349206349204</v>
      </c>
      <c r="W74" s="62">
        <f t="shared" si="1"/>
        <v>0.48</v>
      </c>
      <c r="X74" s="38">
        <f t="shared" si="2"/>
        <v>0.42499999999999999</v>
      </c>
      <c r="Y74" s="38">
        <f t="shared" si="3"/>
        <v>0.44</v>
      </c>
      <c r="Z74" s="38">
        <f t="shared" si="4"/>
        <v>0.63157894736842102</v>
      </c>
      <c r="AA74" s="39">
        <f t="shared" si="4"/>
        <v>0.45945945945945948</v>
      </c>
      <c r="AB74" s="16">
        <f t="shared" si="6"/>
        <v>0.504</v>
      </c>
      <c r="AC74" s="65">
        <f t="shared" si="7"/>
        <v>125</v>
      </c>
      <c r="AD74" s="16">
        <f t="shared" si="8"/>
        <v>0.4943820224719101</v>
      </c>
      <c r="AE74" s="65">
        <f t="shared" si="9"/>
        <v>356</v>
      </c>
      <c r="AF74" s="18">
        <v>0.5</v>
      </c>
      <c r="AG74" s="19" t="s">
        <v>195</v>
      </c>
      <c r="AH74" s="9"/>
    </row>
    <row r="75" spans="1:34" x14ac:dyDescent="0.2">
      <c r="A75" t="s">
        <v>129</v>
      </c>
      <c r="B75" t="s">
        <v>152</v>
      </c>
      <c r="C75" t="s">
        <v>104</v>
      </c>
      <c r="D75" s="10">
        <v>70200</v>
      </c>
      <c r="E75" s="31">
        <v>6</v>
      </c>
      <c r="F75" s="28">
        <v>11.010300000000001</v>
      </c>
      <c r="G75" s="49">
        <f>SUMIFS([1]Sheet1!$E:$E,[1]Sheet1!$C:$C,G$25,[1]Sheet1!$B:$B,$D75,[1]Sheet1!$A:$A,$E75)</f>
        <v>0</v>
      </c>
      <c r="H75" s="37">
        <f>SUMIFS([1]Sheet1!$E:$E,[1]Sheet1!$C:$C,H$25,[1]Sheet1!$B:$B,$D75,[1]Sheet1!$A:$A,$E75)</f>
        <v>0</v>
      </c>
      <c r="I75" s="37">
        <f>SUMIFS([1]Sheet1!$E:$E,[1]Sheet1!$C:$C,I$25,[1]Sheet1!$B:$B,$D75,[1]Sheet1!$A:$A,$E75)</f>
        <v>1</v>
      </c>
      <c r="J75" s="37">
        <f>SUMIFS([1]Sheet1!$E:$E,[1]Sheet1!$C:$C,J$25,[1]Sheet1!$B:$B,$D75,[1]Sheet1!$A:$A,$E75)</f>
        <v>1</v>
      </c>
      <c r="K75" s="37">
        <f>SUMIFS([1]Sheet1!$E:$E,[1]Sheet1!$C:$C,K$25,[1]Sheet1!$B:$B,$D75,[1]Sheet1!$A:$A,$E75)</f>
        <v>0</v>
      </c>
      <c r="L75" s="37">
        <f>SUMIFS([1]Sheet1!$E:$E,[1]Sheet1!$C:$C,L$25,[1]Sheet1!$B:$B,$D75,[1]Sheet1!$A:$A,$E75)</f>
        <v>0</v>
      </c>
      <c r="M75" s="37">
        <f>SUMIFS([1]Sheet1!$E:$E,[1]Sheet1!$C:$C,M$25,[1]Sheet1!$B:$B,$D75,[1]Sheet1!$A:$A,$E75)</f>
        <v>1</v>
      </c>
      <c r="N75" s="49">
        <f>SUMIFS([1]Sheet1!$F:$F,[1]Sheet1!$C:$C,N$25,[1]Sheet1!$B:$B,$D75,[1]Sheet1!$A:$A,$E75)</f>
        <v>0</v>
      </c>
      <c r="O75" s="37">
        <f>SUMIFS([1]Sheet1!$F:$F,[1]Sheet1!$C:$C,O$25,[1]Sheet1!$B:$B,$D75,[1]Sheet1!$A:$A,$E75)</f>
        <v>0</v>
      </c>
      <c r="P75" s="37">
        <f>SUMIFS([1]Sheet1!$F:$F,[1]Sheet1!$C:$C,P$25,[1]Sheet1!$B:$B,$D75,[1]Sheet1!$A:$A,$E75)</f>
        <v>1</v>
      </c>
      <c r="Q75" s="37">
        <f>SUMIFS([1]Sheet1!$F:$F,[1]Sheet1!$C:$C,Q$25,[1]Sheet1!$B:$B,$D75,[1]Sheet1!$A:$A,$E75)</f>
        <v>1</v>
      </c>
      <c r="R75" s="37">
        <f>SUMIFS([1]Sheet1!$F:$F,[1]Sheet1!$C:$C,R$25,[1]Sheet1!$B:$B,$D75,[1]Sheet1!$A:$A,$E75)</f>
        <v>3</v>
      </c>
      <c r="S75" s="37">
        <f>SUMIFS([1]Sheet1!$F:$F,[1]Sheet1!$C:$C,S$25,[1]Sheet1!$B:$B,$D75,[1]Sheet1!$A:$A,$E75)</f>
        <v>0</v>
      </c>
      <c r="T75" s="50">
        <f>SUMIFS([1]Sheet1!$F:$F,[1]Sheet1!$C:$C,T$25,[1]Sheet1!$B:$B,$D75,[1]Sheet1!$A:$A,$E75)</f>
        <v>1</v>
      </c>
      <c r="U75" s="61" t="str">
        <f t="shared" si="5"/>
        <v>--</v>
      </c>
      <c r="V75" s="62" t="str">
        <f t="shared" si="0"/>
        <v>--</v>
      </c>
      <c r="W75" s="62">
        <f t="shared" si="1"/>
        <v>1</v>
      </c>
      <c r="X75" s="38">
        <f t="shared" si="2"/>
        <v>1</v>
      </c>
      <c r="Y75" s="38">
        <f t="shared" si="3"/>
        <v>0</v>
      </c>
      <c r="Z75" s="40" t="str">
        <f t="shared" si="4"/>
        <v>--</v>
      </c>
      <c r="AA75" s="41">
        <f t="shared" si="4"/>
        <v>1</v>
      </c>
      <c r="AB75" s="16">
        <f t="shared" si="6"/>
        <v>0.25</v>
      </c>
      <c r="AC75" s="65">
        <f t="shared" si="7"/>
        <v>4</v>
      </c>
      <c r="AD75" s="16">
        <f t="shared" si="8"/>
        <v>0.5</v>
      </c>
      <c r="AE75" s="65">
        <f t="shared" si="9"/>
        <v>6</v>
      </c>
      <c r="AF75" s="18">
        <v>0.5</v>
      </c>
      <c r="AG75" s="19" t="s">
        <v>195</v>
      </c>
      <c r="AH75" s="9"/>
    </row>
    <row r="76" spans="1:34" x14ac:dyDescent="0.2">
      <c r="A76" t="s">
        <v>130</v>
      </c>
      <c r="B76" t="s">
        <v>151</v>
      </c>
      <c r="C76" t="s">
        <v>50</v>
      </c>
      <c r="D76" s="10">
        <v>95630</v>
      </c>
      <c r="E76" s="31">
        <v>6</v>
      </c>
      <c r="F76" s="28">
        <v>48.0503</v>
      </c>
      <c r="G76" s="49">
        <f>SUMIFS([1]Sheet1!$E:$E,[1]Sheet1!$C:$C,G$25,[1]Sheet1!$B:$B,$D76,[1]Sheet1!$A:$A,$E76)</f>
        <v>7</v>
      </c>
      <c r="H76" s="37">
        <f>SUMIFS([1]Sheet1!$E:$E,[1]Sheet1!$C:$C,H$25,[1]Sheet1!$B:$B,$D76,[1]Sheet1!$A:$A,$E76)</f>
        <v>12</v>
      </c>
      <c r="I76" s="37">
        <f>SUMIFS([1]Sheet1!$E:$E,[1]Sheet1!$C:$C,I$25,[1]Sheet1!$B:$B,$D76,[1]Sheet1!$A:$A,$E76)</f>
        <v>6</v>
      </c>
      <c r="J76" s="37">
        <f>SUMIFS([1]Sheet1!$E:$E,[1]Sheet1!$C:$C,J$25,[1]Sheet1!$B:$B,$D76,[1]Sheet1!$A:$A,$E76)</f>
        <v>6</v>
      </c>
      <c r="K76" s="37">
        <f>SUMIFS([1]Sheet1!$E:$E,[1]Sheet1!$C:$C,K$25,[1]Sheet1!$B:$B,$D76,[1]Sheet1!$A:$A,$E76)</f>
        <v>13</v>
      </c>
      <c r="L76" s="37">
        <f>SUMIFS([1]Sheet1!$E:$E,[1]Sheet1!$C:$C,L$25,[1]Sheet1!$B:$B,$D76,[1]Sheet1!$A:$A,$E76)</f>
        <v>12</v>
      </c>
      <c r="M76" s="37">
        <f>SUMIFS([1]Sheet1!$E:$E,[1]Sheet1!$C:$C,M$25,[1]Sheet1!$B:$B,$D76,[1]Sheet1!$A:$A,$E76)</f>
        <v>16</v>
      </c>
      <c r="N76" s="49">
        <f>SUMIFS([1]Sheet1!$F:$F,[1]Sheet1!$C:$C,N$25,[1]Sheet1!$B:$B,$D76,[1]Sheet1!$A:$A,$E76)</f>
        <v>11</v>
      </c>
      <c r="O76" s="37">
        <f>SUMIFS([1]Sheet1!$F:$F,[1]Sheet1!$C:$C,O$25,[1]Sheet1!$B:$B,$D76,[1]Sheet1!$A:$A,$E76)</f>
        <v>14</v>
      </c>
      <c r="P76" s="37">
        <f>SUMIFS([1]Sheet1!$F:$F,[1]Sheet1!$C:$C,P$25,[1]Sheet1!$B:$B,$D76,[1]Sheet1!$A:$A,$E76)</f>
        <v>9</v>
      </c>
      <c r="Q76" s="37">
        <f>SUMIFS([1]Sheet1!$F:$F,[1]Sheet1!$C:$C,Q$25,[1]Sheet1!$B:$B,$D76,[1]Sheet1!$A:$A,$E76)</f>
        <v>11</v>
      </c>
      <c r="R76" s="37">
        <f>SUMIFS([1]Sheet1!$F:$F,[1]Sheet1!$C:$C,R$25,[1]Sheet1!$B:$B,$D76,[1]Sheet1!$A:$A,$E76)</f>
        <v>20</v>
      </c>
      <c r="S76" s="37">
        <f>SUMIFS([1]Sheet1!$F:$F,[1]Sheet1!$C:$C,S$25,[1]Sheet1!$B:$B,$D76,[1]Sheet1!$A:$A,$E76)</f>
        <v>14</v>
      </c>
      <c r="T76" s="50">
        <f>SUMIFS([1]Sheet1!$F:$F,[1]Sheet1!$C:$C,T$25,[1]Sheet1!$B:$B,$D76,[1]Sheet1!$A:$A,$E76)</f>
        <v>17</v>
      </c>
      <c r="U76" s="61">
        <f t="shared" si="5"/>
        <v>0.63636363636363635</v>
      </c>
      <c r="V76" s="62">
        <f t="shared" si="0"/>
        <v>0.8571428571428571</v>
      </c>
      <c r="W76" s="62">
        <f t="shared" si="1"/>
        <v>0.66666666666666663</v>
      </c>
      <c r="X76" s="38">
        <f t="shared" si="2"/>
        <v>0.54545454545454541</v>
      </c>
      <c r="Y76" s="38">
        <f t="shared" si="3"/>
        <v>0.65</v>
      </c>
      <c r="Z76" s="38">
        <f t="shared" si="4"/>
        <v>0.8571428571428571</v>
      </c>
      <c r="AA76" s="39">
        <f t="shared" si="4"/>
        <v>0.94117647058823528</v>
      </c>
      <c r="AB76" s="16">
        <f t="shared" si="6"/>
        <v>0.80392156862745101</v>
      </c>
      <c r="AC76" s="65">
        <f t="shared" si="7"/>
        <v>51</v>
      </c>
      <c r="AD76" s="16">
        <f t="shared" si="8"/>
        <v>0.75</v>
      </c>
      <c r="AE76" s="65">
        <f t="shared" si="9"/>
        <v>96</v>
      </c>
      <c r="AF76" s="18">
        <v>0.6</v>
      </c>
      <c r="AG76" s="19" t="s">
        <v>192</v>
      </c>
      <c r="AH76" s="9"/>
    </row>
    <row r="77" spans="1:34" x14ac:dyDescent="0.2">
      <c r="A77" t="s">
        <v>130</v>
      </c>
      <c r="B77" t="s">
        <v>151</v>
      </c>
      <c r="C77" t="s">
        <v>51</v>
      </c>
      <c r="D77" s="10">
        <v>95630</v>
      </c>
      <c r="E77" s="31">
        <v>6</v>
      </c>
      <c r="F77" s="28">
        <v>48.0503</v>
      </c>
      <c r="G77" s="49">
        <f>SUMIFS([1]Sheet1!$E:$E,[1]Sheet1!$C:$C,G$25,[1]Sheet1!$B:$B,$D77,[1]Sheet1!$A:$A,$E77)</f>
        <v>7</v>
      </c>
      <c r="H77" s="37">
        <f>SUMIFS([1]Sheet1!$E:$E,[1]Sheet1!$C:$C,H$25,[1]Sheet1!$B:$B,$D77,[1]Sheet1!$A:$A,$E77)</f>
        <v>12</v>
      </c>
      <c r="I77" s="37">
        <f>SUMIFS([1]Sheet1!$E:$E,[1]Sheet1!$C:$C,I$25,[1]Sheet1!$B:$B,$D77,[1]Sheet1!$A:$A,$E77)</f>
        <v>6</v>
      </c>
      <c r="J77" s="37">
        <f>SUMIFS([1]Sheet1!$E:$E,[1]Sheet1!$C:$C,J$25,[1]Sheet1!$B:$B,$D77,[1]Sheet1!$A:$A,$E77)</f>
        <v>6</v>
      </c>
      <c r="K77" s="37">
        <f>SUMIFS([1]Sheet1!$E:$E,[1]Sheet1!$C:$C,K$25,[1]Sheet1!$B:$B,$D77,[1]Sheet1!$A:$A,$E77)</f>
        <v>13</v>
      </c>
      <c r="L77" s="37">
        <f>SUMIFS([1]Sheet1!$E:$E,[1]Sheet1!$C:$C,L$25,[1]Sheet1!$B:$B,$D77,[1]Sheet1!$A:$A,$E77)</f>
        <v>12</v>
      </c>
      <c r="M77" s="37">
        <f>SUMIFS([1]Sheet1!$E:$E,[1]Sheet1!$C:$C,M$25,[1]Sheet1!$B:$B,$D77,[1]Sheet1!$A:$A,$E77)</f>
        <v>16</v>
      </c>
      <c r="N77" s="49">
        <f>SUMIFS([1]Sheet1!$F:$F,[1]Sheet1!$C:$C,N$25,[1]Sheet1!$B:$B,$D77,[1]Sheet1!$A:$A,$E77)</f>
        <v>11</v>
      </c>
      <c r="O77" s="37">
        <f>SUMIFS([1]Sheet1!$F:$F,[1]Sheet1!$C:$C,O$25,[1]Sheet1!$B:$B,$D77,[1]Sheet1!$A:$A,$E77)</f>
        <v>14</v>
      </c>
      <c r="P77" s="37">
        <f>SUMIFS([1]Sheet1!$F:$F,[1]Sheet1!$C:$C,P$25,[1]Sheet1!$B:$B,$D77,[1]Sheet1!$A:$A,$E77)</f>
        <v>9</v>
      </c>
      <c r="Q77" s="37">
        <f>SUMIFS([1]Sheet1!$F:$F,[1]Sheet1!$C:$C,Q$25,[1]Sheet1!$B:$B,$D77,[1]Sheet1!$A:$A,$E77)</f>
        <v>11</v>
      </c>
      <c r="R77" s="37">
        <f>SUMIFS([1]Sheet1!$F:$F,[1]Sheet1!$C:$C,R$25,[1]Sheet1!$B:$B,$D77,[1]Sheet1!$A:$A,$E77)</f>
        <v>20</v>
      </c>
      <c r="S77" s="37">
        <f>SUMIFS([1]Sheet1!$F:$F,[1]Sheet1!$C:$C,S$25,[1]Sheet1!$B:$B,$D77,[1]Sheet1!$A:$A,$E77)</f>
        <v>14</v>
      </c>
      <c r="T77" s="50">
        <f>SUMIFS([1]Sheet1!$F:$F,[1]Sheet1!$C:$C,T$25,[1]Sheet1!$B:$B,$D77,[1]Sheet1!$A:$A,$E77)</f>
        <v>17</v>
      </c>
      <c r="U77" s="61">
        <f t="shared" si="5"/>
        <v>0.63636363636363635</v>
      </c>
      <c r="V77" s="62">
        <f t="shared" si="0"/>
        <v>0.8571428571428571</v>
      </c>
      <c r="W77" s="62">
        <f t="shared" si="1"/>
        <v>0.66666666666666663</v>
      </c>
      <c r="X77" s="38">
        <f t="shared" si="2"/>
        <v>0.54545454545454541</v>
      </c>
      <c r="Y77" s="38">
        <f t="shared" si="3"/>
        <v>0.65</v>
      </c>
      <c r="Z77" s="38">
        <f t="shared" si="4"/>
        <v>0.8571428571428571</v>
      </c>
      <c r="AA77" s="39">
        <f t="shared" si="4"/>
        <v>0.94117647058823528</v>
      </c>
      <c r="AB77" s="16">
        <f t="shared" si="6"/>
        <v>0.80392156862745101</v>
      </c>
      <c r="AC77" s="65">
        <f t="shared" si="7"/>
        <v>51</v>
      </c>
      <c r="AD77" s="16">
        <f t="shared" si="8"/>
        <v>0.75</v>
      </c>
      <c r="AE77" s="65">
        <f t="shared" si="9"/>
        <v>96</v>
      </c>
      <c r="AF77" s="18">
        <v>0.6</v>
      </c>
      <c r="AG77" s="19" t="s">
        <v>192</v>
      </c>
      <c r="AH77" s="9"/>
    </row>
    <row r="78" spans="1:34" x14ac:dyDescent="0.2">
      <c r="A78" t="s">
        <v>129</v>
      </c>
      <c r="B78" t="s">
        <v>152</v>
      </c>
      <c r="C78" t="s">
        <v>105</v>
      </c>
      <c r="D78" s="10">
        <v>70710</v>
      </c>
      <c r="E78" s="31">
        <v>6</v>
      </c>
      <c r="F78" s="28">
        <v>11.020099999999999</v>
      </c>
      <c r="G78" s="49">
        <f>SUMIFS([1]Sheet1!$E:$E,[1]Sheet1!$C:$C,G$25,[1]Sheet1!$B:$B,$D78,[1]Sheet1!$A:$A,$E78)</f>
        <v>15</v>
      </c>
      <c r="H78" s="37">
        <f>SUMIFS([1]Sheet1!$E:$E,[1]Sheet1!$C:$C,H$25,[1]Sheet1!$B:$B,$D78,[1]Sheet1!$A:$A,$E78)</f>
        <v>6</v>
      </c>
      <c r="I78" s="37">
        <f>SUMIFS([1]Sheet1!$E:$E,[1]Sheet1!$C:$C,I$25,[1]Sheet1!$B:$B,$D78,[1]Sheet1!$A:$A,$E78)</f>
        <v>8</v>
      </c>
      <c r="J78" s="37">
        <f>SUMIFS([1]Sheet1!$E:$E,[1]Sheet1!$C:$C,J$25,[1]Sheet1!$B:$B,$D78,[1]Sheet1!$A:$A,$E78)</f>
        <v>7</v>
      </c>
      <c r="K78" s="37">
        <f>SUMIFS([1]Sheet1!$E:$E,[1]Sheet1!$C:$C,K$25,[1]Sheet1!$B:$B,$D78,[1]Sheet1!$A:$A,$E78)</f>
        <v>5</v>
      </c>
      <c r="L78" s="37">
        <f>SUMIFS([1]Sheet1!$E:$E,[1]Sheet1!$C:$C,L$25,[1]Sheet1!$B:$B,$D78,[1]Sheet1!$A:$A,$E78)</f>
        <v>6</v>
      </c>
      <c r="M78" s="37">
        <f>SUMIFS([1]Sheet1!$E:$E,[1]Sheet1!$C:$C,M$25,[1]Sheet1!$B:$B,$D78,[1]Sheet1!$A:$A,$E78)</f>
        <v>16</v>
      </c>
      <c r="N78" s="49">
        <f>SUMIFS([1]Sheet1!$F:$F,[1]Sheet1!$C:$C,N$25,[1]Sheet1!$B:$B,$D78,[1]Sheet1!$A:$A,$E78)</f>
        <v>20</v>
      </c>
      <c r="O78" s="37">
        <f>SUMIFS([1]Sheet1!$F:$F,[1]Sheet1!$C:$C,O$25,[1]Sheet1!$B:$B,$D78,[1]Sheet1!$A:$A,$E78)</f>
        <v>13</v>
      </c>
      <c r="P78" s="37">
        <f>SUMIFS([1]Sheet1!$F:$F,[1]Sheet1!$C:$C,P$25,[1]Sheet1!$B:$B,$D78,[1]Sheet1!$A:$A,$E78)</f>
        <v>16</v>
      </c>
      <c r="Q78" s="37">
        <f>SUMIFS([1]Sheet1!$F:$F,[1]Sheet1!$C:$C,Q$25,[1]Sheet1!$B:$B,$D78,[1]Sheet1!$A:$A,$E78)</f>
        <v>13</v>
      </c>
      <c r="R78" s="37">
        <f>SUMIFS([1]Sheet1!$F:$F,[1]Sheet1!$C:$C,R$25,[1]Sheet1!$B:$B,$D78,[1]Sheet1!$A:$A,$E78)</f>
        <v>13</v>
      </c>
      <c r="S78" s="37">
        <f>SUMIFS([1]Sheet1!$F:$F,[1]Sheet1!$C:$C,S$25,[1]Sheet1!$B:$B,$D78,[1]Sheet1!$A:$A,$E78)</f>
        <v>11</v>
      </c>
      <c r="T78" s="50">
        <f>SUMIFS([1]Sheet1!$F:$F,[1]Sheet1!$C:$C,T$25,[1]Sheet1!$B:$B,$D78,[1]Sheet1!$A:$A,$E78)</f>
        <v>23</v>
      </c>
      <c r="U78" s="61">
        <f t="shared" si="5"/>
        <v>0.75</v>
      </c>
      <c r="V78" s="62">
        <f t="shared" si="0"/>
        <v>0.46153846153846156</v>
      </c>
      <c r="W78" s="62">
        <f t="shared" si="1"/>
        <v>0.5</v>
      </c>
      <c r="X78" s="38">
        <f t="shared" si="2"/>
        <v>0.53846153846153844</v>
      </c>
      <c r="Y78" s="38">
        <f t="shared" si="3"/>
        <v>0.38461538461538464</v>
      </c>
      <c r="Z78" s="38">
        <f t="shared" si="4"/>
        <v>0.54545454545454541</v>
      </c>
      <c r="AA78" s="39">
        <f t="shared" si="4"/>
        <v>0.69565217391304346</v>
      </c>
      <c r="AB78" s="16">
        <f t="shared" si="6"/>
        <v>0.57446808510638303</v>
      </c>
      <c r="AC78" s="65">
        <f t="shared" si="7"/>
        <v>47</v>
      </c>
      <c r="AD78" s="16">
        <f t="shared" si="8"/>
        <v>0.57798165137614677</v>
      </c>
      <c r="AE78" s="65">
        <f t="shared" si="9"/>
        <v>109</v>
      </c>
      <c r="AF78" s="18">
        <v>0.5</v>
      </c>
      <c r="AG78" s="19" t="s">
        <v>195</v>
      </c>
      <c r="AH78" s="9"/>
    </row>
    <row r="79" spans="1:34" x14ac:dyDescent="0.2">
      <c r="A79" t="s">
        <v>129</v>
      </c>
      <c r="B79" t="s">
        <v>152</v>
      </c>
      <c r="C79" t="s">
        <v>52</v>
      </c>
      <c r="D79" s="10">
        <v>70000</v>
      </c>
      <c r="E79" s="60">
        <v>2</v>
      </c>
      <c r="F79" s="28">
        <v>11.100300000000001</v>
      </c>
      <c r="G79" s="49">
        <f>SUMIFS([1]Sheet1!$E:$E,[1]Sheet1!$C:$C,G$25,[1]Sheet1!$B:$B,$D79,[1]Sheet1!$A:$A,$E79)</f>
        <v>16</v>
      </c>
      <c r="H79" s="37">
        <f>SUMIFS([1]Sheet1!$E:$E,[1]Sheet1!$C:$C,H$25,[1]Sheet1!$B:$B,$D79,[1]Sheet1!$A:$A,$E79)</f>
        <v>11</v>
      </c>
      <c r="I79" s="37">
        <f>SUMIFS([1]Sheet1!$E:$E,[1]Sheet1!$C:$C,I$25,[1]Sheet1!$B:$B,$D79,[1]Sheet1!$A:$A,$E79)</f>
        <v>11</v>
      </c>
      <c r="J79" s="37">
        <f>SUMIFS([1]Sheet1!$E:$E,[1]Sheet1!$C:$C,J$25,[1]Sheet1!$B:$B,$D79,[1]Sheet1!$A:$A,$E79)</f>
        <v>10</v>
      </c>
      <c r="K79" s="37">
        <f>SUMIFS([1]Sheet1!$E:$E,[1]Sheet1!$C:$C,K$25,[1]Sheet1!$B:$B,$D79,[1]Sheet1!$A:$A,$E79)</f>
        <v>9</v>
      </c>
      <c r="L79" s="37">
        <f>SUMIFS([1]Sheet1!$E:$E,[1]Sheet1!$C:$C,L$25,[1]Sheet1!$B:$B,$D79,[1]Sheet1!$A:$A,$E79)</f>
        <v>8</v>
      </c>
      <c r="M79" s="37">
        <f>SUMIFS([1]Sheet1!$E:$E,[1]Sheet1!$C:$C,M$25,[1]Sheet1!$B:$B,$D79,[1]Sheet1!$A:$A,$E79)</f>
        <v>23</v>
      </c>
      <c r="N79" s="49">
        <f>SUMIFS([1]Sheet1!$F:$F,[1]Sheet1!$C:$C,N$25,[1]Sheet1!$B:$B,$D79,[1]Sheet1!$A:$A,$E79)</f>
        <v>23</v>
      </c>
      <c r="O79" s="37">
        <f>SUMIFS([1]Sheet1!$F:$F,[1]Sheet1!$C:$C,O$25,[1]Sheet1!$B:$B,$D79,[1]Sheet1!$A:$A,$E79)</f>
        <v>23</v>
      </c>
      <c r="P79" s="37">
        <f>SUMIFS([1]Sheet1!$F:$F,[1]Sheet1!$C:$C,P$25,[1]Sheet1!$B:$B,$D79,[1]Sheet1!$A:$A,$E79)</f>
        <v>20</v>
      </c>
      <c r="Q79" s="37">
        <f>SUMIFS([1]Sheet1!$F:$F,[1]Sheet1!$C:$C,Q$25,[1]Sheet1!$B:$B,$D79,[1]Sheet1!$A:$A,$E79)</f>
        <v>18</v>
      </c>
      <c r="R79" s="37">
        <f>SUMIFS([1]Sheet1!$F:$F,[1]Sheet1!$C:$C,R$25,[1]Sheet1!$B:$B,$D79,[1]Sheet1!$A:$A,$E79)</f>
        <v>23</v>
      </c>
      <c r="S79" s="37">
        <f>SUMIFS([1]Sheet1!$F:$F,[1]Sheet1!$C:$C,S$25,[1]Sheet1!$B:$B,$D79,[1]Sheet1!$A:$A,$E79)</f>
        <v>14</v>
      </c>
      <c r="T79" s="50">
        <f>SUMIFS([1]Sheet1!$F:$F,[1]Sheet1!$C:$C,T$25,[1]Sheet1!$B:$B,$D79,[1]Sheet1!$A:$A,$E79)</f>
        <v>33</v>
      </c>
      <c r="U79" s="61">
        <f t="shared" si="5"/>
        <v>0.69565217391304346</v>
      </c>
      <c r="V79" s="62">
        <f t="shared" si="0"/>
        <v>0.47826086956521741</v>
      </c>
      <c r="W79" s="62">
        <f t="shared" si="1"/>
        <v>0.55000000000000004</v>
      </c>
      <c r="X79" s="38">
        <f t="shared" si="2"/>
        <v>0.55555555555555558</v>
      </c>
      <c r="Y79" s="38">
        <f t="shared" si="3"/>
        <v>0.39130434782608697</v>
      </c>
      <c r="Z79" s="38">
        <f t="shared" si="4"/>
        <v>0.5714285714285714</v>
      </c>
      <c r="AA79" s="39">
        <f t="shared" si="4"/>
        <v>0.69696969696969702</v>
      </c>
      <c r="AB79" s="16">
        <f t="shared" si="6"/>
        <v>0.5714285714285714</v>
      </c>
      <c r="AC79" s="65">
        <f t="shared" si="7"/>
        <v>70</v>
      </c>
      <c r="AD79" s="16">
        <f t="shared" si="8"/>
        <v>0.5714285714285714</v>
      </c>
      <c r="AE79" s="65">
        <f t="shared" si="9"/>
        <v>154</v>
      </c>
      <c r="AF79" s="18">
        <v>0.5</v>
      </c>
      <c r="AG79" s="19" t="s">
        <v>195</v>
      </c>
      <c r="AH79" s="9"/>
    </row>
    <row r="80" spans="1:34" x14ac:dyDescent="0.2">
      <c r="A80" t="s">
        <v>129</v>
      </c>
      <c r="B80" t="s">
        <v>152</v>
      </c>
      <c r="C80" t="s">
        <v>53</v>
      </c>
      <c r="D80" s="10">
        <v>70000</v>
      </c>
      <c r="E80" s="60">
        <v>2</v>
      </c>
      <c r="F80" s="28">
        <v>11.100300000000001</v>
      </c>
      <c r="G80" s="49">
        <f>SUMIFS([1]Sheet1!$E:$E,[1]Sheet1!$C:$C,G$25,[1]Sheet1!$B:$B,$D80,[1]Sheet1!$A:$A,$E80)</f>
        <v>16</v>
      </c>
      <c r="H80" s="37">
        <f>SUMIFS([1]Sheet1!$E:$E,[1]Sheet1!$C:$C,H$25,[1]Sheet1!$B:$B,$D80,[1]Sheet1!$A:$A,$E80)</f>
        <v>11</v>
      </c>
      <c r="I80" s="37">
        <f>SUMIFS([1]Sheet1!$E:$E,[1]Sheet1!$C:$C,I$25,[1]Sheet1!$B:$B,$D80,[1]Sheet1!$A:$A,$E80)</f>
        <v>11</v>
      </c>
      <c r="J80" s="37">
        <f>SUMIFS([1]Sheet1!$E:$E,[1]Sheet1!$C:$C,J$25,[1]Sheet1!$B:$B,$D80,[1]Sheet1!$A:$A,$E80)</f>
        <v>10</v>
      </c>
      <c r="K80" s="37">
        <f>SUMIFS([1]Sheet1!$E:$E,[1]Sheet1!$C:$C,K$25,[1]Sheet1!$B:$B,$D80,[1]Sheet1!$A:$A,$E80)</f>
        <v>9</v>
      </c>
      <c r="L80" s="37">
        <f>SUMIFS([1]Sheet1!$E:$E,[1]Sheet1!$C:$C,L$25,[1]Sheet1!$B:$B,$D80,[1]Sheet1!$A:$A,$E80)</f>
        <v>8</v>
      </c>
      <c r="M80" s="37">
        <f>SUMIFS([1]Sheet1!$E:$E,[1]Sheet1!$C:$C,M$25,[1]Sheet1!$B:$B,$D80,[1]Sheet1!$A:$A,$E80)</f>
        <v>23</v>
      </c>
      <c r="N80" s="49">
        <f>SUMIFS([1]Sheet1!$F:$F,[1]Sheet1!$C:$C,N$25,[1]Sheet1!$B:$B,$D80,[1]Sheet1!$A:$A,$E80)</f>
        <v>23</v>
      </c>
      <c r="O80" s="37">
        <f>SUMIFS([1]Sheet1!$F:$F,[1]Sheet1!$C:$C,O$25,[1]Sheet1!$B:$B,$D80,[1]Sheet1!$A:$A,$E80)</f>
        <v>23</v>
      </c>
      <c r="P80" s="37">
        <f>SUMIFS([1]Sheet1!$F:$F,[1]Sheet1!$C:$C,P$25,[1]Sheet1!$B:$B,$D80,[1]Sheet1!$A:$A,$E80)</f>
        <v>20</v>
      </c>
      <c r="Q80" s="37">
        <f>SUMIFS([1]Sheet1!$F:$F,[1]Sheet1!$C:$C,Q$25,[1]Sheet1!$B:$B,$D80,[1]Sheet1!$A:$A,$E80)</f>
        <v>18</v>
      </c>
      <c r="R80" s="37">
        <f>SUMIFS([1]Sheet1!$F:$F,[1]Sheet1!$C:$C,R$25,[1]Sheet1!$B:$B,$D80,[1]Sheet1!$A:$A,$E80)</f>
        <v>23</v>
      </c>
      <c r="S80" s="37">
        <f>SUMIFS([1]Sheet1!$F:$F,[1]Sheet1!$C:$C,S$25,[1]Sheet1!$B:$B,$D80,[1]Sheet1!$A:$A,$E80)</f>
        <v>14</v>
      </c>
      <c r="T80" s="50">
        <f>SUMIFS([1]Sheet1!$F:$F,[1]Sheet1!$C:$C,T$25,[1]Sheet1!$B:$B,$D80,[1]Sheet1!$A:$A,$E80)</f>
        <v>33</v>
      </c>
      <c r="U80" s="61">
        <f t="shared" si="5"/>
        <v>0.69565217391304346</v>
      </c>
      <c r="V80" s="62">
        <f t="shared" si="0"/>
        <v>0.47826086956521741</v>
      </c>
      <c r="W80" s="62">
        <f t="shared" si="1"/>
        <v>0.55000000000000004</v>
      </c>
      <c r="X80" s="38">
        <f t="shared" si="2"/>
        <v>0.55555555555555558</v>
      </c>
      <c r="Y80" s="38">
        <f t="shared" si="3"/>
        <v>0.39130434782608697</v>
      </c>
      <c r="Z80" s="38">
        <f t="shared" si="4"/>
        <v>0.5714285714285714</v>
      </c>
      <c r="AA80" s="39">
        <f t="shared" si="4"/>
        <v>0.69696969696969702</v>
      </c>
      <c r="AB80" s="16">
        <f t="shared" si="6"/>
        <v>0.5714285714285714</v>
      </c>
      <c r="AC80" s="65">
        <f t="shared" si="7"/>
        <v>70</v>
      </c>
      <c r="AD80" s="16">
        <f t="shared" si="8"/>
        <v>0.5714285714285714</v>
      </c>
      <c r="AE80" s="65">
        <f t="shared" si="9"/>
        <v>154</v>
      </c>
      <c r="AF80" s="18">
        <v>0.5</v>
      </c>
      <c r="AG80" s="19" t="s">
        <v>195</v>
      </c>
      <c r="AH80" s="9"/>
    </row>
    <row r="81" spans="1:34" x14ac:dyDescent="0.2">
      <c r="A81" t="s">
        <v>129</v>
      </c>
      <c r="B81" t="s">
        <v>152</v>
      </c>
      <c r="C81" t="s">
        <v>54</v>
      </c>
      <c r="D81" s="10">
        <v>70800</v>
      </c>
      <c r="E81" s="31">
        <v>6</v>
      </c>
      <c r="F81" s="28">
        <v>11.100099999999999</v>
      </c>
      <c r="G81" s="49">
        <f>SUMIFS([1]Sheet1!$E:$E,[1]Sheet1!$C:$C,G$25,[1]Sheet1!$B:$B,$D81,[1]Sheet1!$A:$A,$E81)</f>
        <v>1</v>
      </c>
      <c r="H81" s="37">
        <f>SUMIFS([1]Sheet1!$E:$E,[1]Sheet1!$C:$C,H$25,[1]Sheet1!$B:$B,$D81,[1]Sheet1!$A:$A,$E81)</f>
        <v>3</v>
      </c>
      <c r="I81" s="37">
        <f>SUMIFS([1]Sheet1!$E:$E,[1]Sheet1!$C:$C,I$25,[1]Sheet1!$B:$B,$D81,[1]Sheet1!$A:$A,$E81)</f>
        <v>0</v>
      </c>
      <c r="J81" s="37">
        <f>SUMIFS([1]Sheet1!$E:$E,[1]Sheet1!$C:$C,J$25,[1]Sheet1!$B:$B,$D81,[1]Sheet1!$A:$A,$E81)</f>
        <v>0</v>
      </c>
      <c r="K81" s="37">
        <f>SUMIFS([1]Sheet1!$E:$E,[1]Sheet1!$C:$C,K$25,[1]Sheet1!$B:$B,$D81,[1]Sheet1!$A:$A,$E81)</f>
        <v>2</v>
      </c>
      <c r="L81" s="37">
        <f>SUMIFS([1]Sheet1!$E:$E,[1]Sheet1!$C:$C,L$25,[1]Sheet1!$B:$B,$D81,[1]Sheet1!$A:$A,$E81)</f>
        <v>1</v>
      </c>
      <c r="M81" s="37">
        <f>SUMIFS([1]Sheet1!$E:$E,[1]Sheet1!$C:$C,M$25,[1]Sheet1!$B:$B,$D81,[1]Sheet1!$A:$A,$E81)</f>
        <v>2</v>
      </c>
      <c r="N81" s="49">
        <f>SUMIFS([1]Sheet1!$F:$F,[1]Sheet1!$C:$C,N$25,[1]Sheet1!$B:$B,$D81,[1]Sheet1!$A:$A,$E81)</f>
        <v>2</v>
      </c>
      <c r="O81" s="37">
        <f>SUMIFS([1]Sheet1!$F:$F,[1]Sheet1!$C:$C,O$25,[1]Sheet1!$B:$B,$D81,[1]Sheet1!$A:$A,$E81)</f>
        <v>6</v>
      </c>
      <c r="P81" s="37">
        <f>SUMIFS([1]Sheet1!$F:$F,[1]Sheet1!$C:$C,P$25,[1]Sheet1!$B:$B,$D81,[1]Sheet1!$A:$A,$E81)</f>
        <v>0</v>
      </c>
      <c r="Q81" s="37">
        <f>SUMIFS([1]Sheet1!$F:$F,[1]Sheet1!$C:$C,Q$25,[1]Sheet1!$B:$B,$D81,[1]Sheet1!$A:$A,$E81)</f>
        <v>1</v>
      </c>
      <c r="R81" s="37">
        <f>SUMIFS([1]Sheet1!$F:$F,[1]Sheet1!$C:$C,R$25,[1]Sheet1!$B:$B,$D81,[1]Sheet1!$A:$A,$E81)</f>
        <v>3</v>
      </c>
      <c r="S81" s="37">
        <f>SUMIFS([1]Sheet1!$F:$F,[1]Sheet1!$C:$C,S$25,[1]Sheet1!$B:$B,$D81,[1]Sheet1!$A:$A,$E81)</f>
        <v>1</v>
      </c>
      <c r="T81" s="50">
        <f>SUMIFS([1]Sheet1!$F:$F,[1]Sheet1!$C:$C,T$25,[1]Sheet1!$B:$B,$D81,[1]Sheet1!$A:$A,$E81)</f>
        <v>4</v>
      </c>
      <c r="U81" s="61">
        <f t="shared" si="5"/>
        <v>0.5</v>
      </c>
      <c r="V81" s="62">
        <f t="shared" si="0"/>
        <v>0.5</v>
      </c>
      <c r="W81" s="62" t="str">
        <f t="shared" si="1"/>
        <v>--</v>
      </c>
      <c r="X81" s="38">
        <f t="shared" si="2"/>
        <v>0</v>
      </c>
      <c r="Y81" s="38">
        <f t="shared" si="3"/>
        <v>0.66666666666666663</v>
      </c>
      <c r="Z81" s="38">
        <f t="shared" si="4"/>
        <v>1</v>
      </c>
      <c r="AA81" s="39">
        <f t="shared" si="4"/>
        <v>0.5</v>
      </c>
      <c r="AB81" s="16">
        <f t="shared" si="6"/>
        <v>0.625</v>
      </c>
      <c r="AC81" s="65">
        <f t="shared" si="7"/>
        <v>8</v>
      </c>
      <c r="AD81" s="16">
        <f t="shared" si="8"/>
        <v>0.52941176470588236</v>
      </c>
      <c r="AE81" s="65">
        <f t="shared" si="9"/>
        <v>17</v>
      </c>
      <c r="AF81" s="18">
        <v>0.5</v>
      </c>
      <c r="AG81" s="19" t="s">
        <v>195</v>
      </c>
      <c r="AH81" s="9"/>
    </row>
    <row r="82" spans="1:34" x14ac:dyDescent="0.2">
      <c r="A82" t="s">
        <v>129</v>
      </c>
      <c r="B82" t="s">
        <v>152</v>
      </c>
      <c r="C82" t="s">
        <v>55</v>
      </c>
      <c r="D82" s="10">
        <v>70800</v>
      </c>
      <c r="E82" s="31">
        <v>6</v>
      </c>
      <c r="F82" s="28">
        <v>11.100099999999999</v>
      </c>
      <c r="G82" s="49">
        <f>SUMIFS([1]Sheet1!$E:$E,[1]Sheet1!$C:$C,G$25,[1]Sheet1!$B:$B,$D82,[1]Sheet1!$A:$A,$E82)</f>
        <v>1</v>
      </c>
      <c r="H82" s="37">
        <f>SUMIFS([1]Sheet1!$E:$E,[1]Sheet1!$C:$C,H$25,[1]Sheet1!$B:$B,$D82,[1]Sheet1!$A:$A,$E82)</f>
        <v>3</v>
      </c>
      <c r="I82" s="37">
        <f>SUMIFS([1]Sheet1!$E:$E,[1]Sheet1!$C:$C,I$25,[1]Sheet1!$B:$B,$D82,[1]Sheet1!$A:$A,$E82)</f>
        <v>0</v>
      </c>
      <c r="J82" s="37">
        <f>SUMIFS([1]Sheet1!$E:$E,[1]Sheet1!$C:$C,J$25,[1]Sheet1!$B:$B,$D82,[1]Sheet1!$A:$A,$E82)</f>
        <v>0</v>
      </c>
      <c r="K82" s="37">
        <f>SUMIFS([1]Sheet1!$E:$E,[1]Sheet1!$C:$C,K$25,[1]Sheet1!$B:$B,$D82,[1]Sheet1!$A:$A,$E82)</f>
        <v>2</v>
      </c>
      <c r="L82" s="37">
        <f>SUMIFS([1]Sheet1!$E:$E,[1]Sheet1!$C:$C,L$25,[1]Sheet1!$B:$B,$D82,[1]Sheet1!$A:$A,$E82)</f>
        <v>1</v>
      </c>
      <c r="M82" s="37">
        <f>SUMIFS([1]Sheet1!$E:$E,[1]Sheet1!$C:$C,M$25,[1]Sheet1!$B:$B,$D82,[1]Sheet1!$A:$A,$E82)</f>
        <v>2</v>
      </c>
      <c r="N82" s="49">
        <f>SUMIFS([1]Sheet1!$F:$F,[1]Sheet1!$C:$C,N$25,[1]Sheet1!$B:$B,$D82,[1]Sheet1!$A:$A,$E82)</f>
        <v>2</v>
      </c>
      <c r="O82" s="37">
        <f>SUMIFS([1]Sheet1!$F:$F,[1]Sheet1!$C:$C,O$25,[1]Sheet1!$B:$B,$D82,[1]Sheet1!$A:$A,$E82)</f>
        <v>6</v>
      </c>
      <c r="P82" s="37">
        <f>SUMIFS([1]Sheet1!$F:$F,[1]Sheet1!$C:$C,P$25,[1]Sheet1!$B:$B,$D82,[1]Sheet1!$A:$A,$E82)</f>
        <v>0</v>
      </c>
      <c r="Q82" s="37">
        <f>SUMIFS([1]Sheet1!$F:$F,[1]Sheet1!$C:$C,Q$25,[1]Sheet1!$B:$B,$D82,[1]Sheet1!$A:$A,$E82)</f>
        <v>1</v>
      </c>
      <c r="R82" s="37">
        <f>SUMIFS([1]Sheet1!$F:$F,[1]Sheet1!$C:$C,R$25,[1]Sheet1!$B:$B,$D82,[1]Sheet1!$A:$A,$E82)</f>
        <v>3</v>
      </c>
      <c r="S82" s="37">
        <f>SUMIFS([1]Sheet1!$F:$F,[1]Sheet1!$C:$C,S$25,[1]Sheet1!$B:$B,$D82,[1]Sheet1!$A:$A,$E82)</f>
        <v>1</v>
      </c>
      <c r="T82" s="50">
        <f>SUMIFS([1]Sheet1!$F:$F,[1]Sheet1!$C:$C,T$25,[1]Sheet1!$B:$B,$D82,[1]Sheet1!$A:$A,$E82)</f>
        <v>4</v>
      </c>
      <c r="U82" s="61">
        <f t="shared" si="5"/>
        <v>0.5</v>
      </c>
      <c r="V82" s="62">
        <f t="shared" si="0"/>
        <v>0.5</v>
      </c>
      <c r="W82" s="62" t="str">
        <f t="shared" si="1"/>
        <v>--</v>
      </c>
      <c r="X82" s="38">
        <f t="shared" si="2"/>
        <v>0</v>
      </c>
      <c r="Y82" s="38">
        <f t="shared" si="3"/>
        <v>0.66666666666666663</v>
      </c>
      <c r="Z82" s="38">
        <f t="shared" si="4"/>
        <v>1</v>
      </c>
      <c r="AA82" s="39">
        <f t="shared" si="4"/>
        <v>0.5</v>
      </c>
      <c r="AB82" s="16">
        <f t="shared" si="6"/>
        <v>0.625</v>
      </c>
      <c r="AC82" s="65">
        <f t="shared" si="7"/>
        <v>8</v>
      </c>
      <c r="AD82" s="16">
        <f t="shared" si="8"/>
        <v>0.52941176470588236</v>
      </c>
      <c r="AE82" s="65">
        <f t="shared" si="9"/>
        <v>17</v>
      </c>
      <c r="AF82" s="18">
        <v>0.5</v>
      </c>
      <c r="AG82" s="19" t="s">
        <v>195</v>
      </c>
      <c r="AH82" s="9"/>
    </row>
    <row r="83" spans="1:34" x14ac:dyDescent="0.2">
      <c r="A83" t="s">
        <v>129</v>
      </c>
      <c r="B83" t="s">
        <v>152</v>
      </c>
      <c r="C83" t="s">
        <v>106</v>
      </c>
      <c r="D83" s="10">
        <v>70800</v>
      </c>
      <c r="E83" s="31">
        <v>6</v>
      </c>
      <c r="F83" s="28">
        <v>47.010399999999997</v>
      </c>
      <c r="G83" s="49">
        <f>SUMIFS([1]Sheet1!$E:$E,[1]Sheet1!$C:$C,G$25,[1]Sheet1!$B:$B,$D83,[1]Sheet1!$A:$A,$E83)</f>
        <v>1</v>
      </c>
      <c r="H83" s="37">
        <f>SUMIFS([1]Sheet1!$E:$E,[1]Sheet1!$C:$C,H$25,[1]Sheet1!$B:$B,$D83,[1]Sheet1!$A:$A,$E83)</f>
        <v>3</v>
      </c>
      <c r="I83" s="37">
        <f>SUMIFS([1]Sheet1!$E:$E,[1]Sheet1!$C:$C,I$25,[1]Sheet1!$B:$B,$D83,[1]Sheet1!$A:$A,$E83)</f>
        <v>0</v>
      </c>
      <c r="J83" s="37">
        <f>SUMIFS([1]Sheet1!$E:$E,[1]Sheet1!$C:$C,J$25,[1]Sheet1!$B:$B,$D83,[1]Sheet1!$A:$A,$E83)</f>
        <v>0</v>
      </c>
      <c r="K83" s="37">
        <f>SUMIFS([1]Sheet1!$E:$E,[1]Sheet1!$C:$C,K$25,[1]Sheet1!$B:$B,$D83,[1]Sheet1!$A:$A,$E83)</f>
        <v>2</v>
      </c>
      <c r="L83" s="37">
        <f>SUMIFS([1]Sheet1!$E:$E,[1]Sheet1!$C:$C,L$25,[1]Sheet1!$B:$B,$D83,[1]Sheet1!$A:$A,$E83)</f>
        <v>1</v>
      </c>
      <c r="M83" s="37">
        <f>SUMIFS([1]Sheet1!$E:$E,[1]Sheet1!$C:$C,M$25,[1]Sheet1!$B:$B,$D83,[1]Sheet1!$A:$A,$E83)</f>
        <v>2</v>
      </c>
      <c r="N83" s="49">
        <f>SUMIFS([1]Sheet1!$F:$F,[1]Sheet1!$C:$C,N$25,[1]Sheet1!$B:$B,$D83,[1]Sheet1!$A:$A,$E83)</f>
        <v>2</v>
      </c>
      <c r="O83" s="37">
        <f>SUMIFS([1]Sheet1!$F:$F,[1]Sheet1!$C:$C,O$25,[1]Sheet1!$B:$B,$D83,[1]Sheet1!$A:$A,$E83)</f>
        <v>6</v>
      </c>
      <c r="P83" s="37">
        <f>SUMIFS([1]Sheet1!$F:$F,[1]Sheet1!$C:$C,P$25,[1]Sheet1!$B:$B,$D83,[1]Sheet1!$A:$A,$E83)</f>
        <v>0</v>
      </c>
      <c r="Q83" s="37">
        <f>SUMIFS([1]Sheet1!$F:$F,[1]Sheet1!$C:$C,Q$25,[1]Sheet1!$B:$B,$D83,[1]Sheet1!$A:$A,$E83)</f>
        <v>1</v>
      </c>
      <c r="R83" s="37">
        <f>SUMIFS([1]Sheet1!$F:$F,[1]Sheet1!$C:$C,R$25,[1]Sheet1!$B:$B,$D83,[1]Sheet1!$A:$A,$E83)</f>
        <v>3</v>
      </c>
      <c r="S83" s="37">
        <f>SUMIFS([1]Sheet1!$F:$F,[1]Sheet1!$C:$C,S$25,[1]Sheet1!$B:$B,$D83,[1]Sheet1!$A:$A,$E83)</f>
        <v>1</v>
      </c>
      <c r="T83" s="50">
        <f>SUMIFS([1]Sheet1!$F:$F,[1]Sheet1!$C:$C,T$25,[1]Sheet1!$B:$B,$D83,[1]Sheet1!$A:$A,$E83)</f>
        <v>4</v>
      </c>
      <c r="U83" s="61">
        <f t="shared" si="5"/>
        <v>0.5</v>
      </c>
      <c r="V83" s="62">
        <f t="shared" si="0"/>
        <v>0.5</v>
      </c>
      <c r="W83" s="62" t="str">
        <f t="shared" si="1"/>
        <v>--</v>
      </c>
      <c r="X83" s="38">
        <f t="shared" si="2"/>
        <v>0</v>
      </c>
      <c r="Y83" s="38">
        <f t="shared" si="3"/>
        <v>0.66666666666666663</v>
      </c>
      <c r="Z83" s="38">
        <f t="shared" si="4"/>
        <v>1</v>
      </c>
      <c r="AA83" s="39">
        <f t="shared" si="4"/>
        <v>0.5</v>
      </c>
      <c r="AB83" s="16">
        <f t="shared" si="6"/>
        <v>0.625</v>
      </c>
      <c r="AC83" s="65">
        <f t="shared" si="7"/>
        <v>8</v>
      </c>
      <c r="AD83" s="16">
        <f t="shared" si="8"/>
        <v>0.52941176470588236</v>
      </c>
      <c r="AE83" s="65">
        <f t="shared" si="9"/>
        <v>17</v>
      </c>
      <c r="AF83" s="18">
        <v>0.5</v>
      </c>
      <c r="AG83" s="19" t="s">
        <v>195</v>
      </c>
      <c r="AH83" s="9"/>
    </row>
    <row r="84" spans="1:34" x14ac:dyDescent="0.2">
      <c r="A84" t="s">
        <v>129</v>
      </c>
      <c r="B84" t="s">
        <v>122</v>
      </c>
      <c r="C84" t="s">
        <v>107</v>
      </c>
      <c r="D84" s="10">
        <v>50200</v>
      </c>
      <c r="E84" s="31">
        <v>6</v>
      </c>
      <c r="F84" s="28">
        <v>52.030099999999997</v>
      </c>
      <c r="G84" s="49">
        <f>SUMIFS([1]Sheet1!$E:$E,[1]Sheet1!$C:$C,G$25,[1]Sheet1!$B:$B,$D84,[1]Sheet1!$A:$A,$E84)</f>
        <v>130</v>
      </c>
      <c r="H84" s="37">
        <f>SUMIFS([1]Sheet1!$E:$E,[1]Sheet1!$C:$C,H$25,[1]Sheet1!$B:$B,$D84,[1]Sheet1!$A:$A,$E84)</f>
        <v>102</v>
      </c>
      <c r="I84" s="37">
        <f>SUMIFS([1]Sheet1!$E:$E,[1]Sheet1!$C:$C,I$25,[1]Sheet1!$B:$B,$D84,[1]Sheet1!$A:$A,$E84)</f>
        <v>75</v>
      </c>
      <c r="J84" s="37">
        <f>SUMIFS([1]Sheet1!$E:$E,[1]Sheet1!$C:$C,J$25,[1]Sheet1!$B:$B,$D84,[1]Sheet1!$A:$A,$E84)</f>
        <v>84</v>
      </c>
      <c r="K84" s="37">
        <f>SUMIFS([1]Sheet1!$E:$E,[1]Sheet1!$C:$C,K$25,[1]Sheet1!$B:$B,$D84,[1]Sheet1!$A:$A,$E84)</f>
        <v>79</v>
      </c>
      <c r="L84" s="37">
        <f>SUMIFS([1]Sheet1!$E:$E,[1]Sheet1!$C:$C,L$25,[1]Sheet1!$B:$B,$D84,[1]Sheet1!$A:$A,$E84)</f>
        <v>53</v>
      </c>
      <c r="M84" s="37">
        <f>SUMIFS([1]Sheet1!$E:$E,[1]Sheet1!$C:$C,M$25,[1]Sheet1!$B:$B,$D84,[1]Sheet1!$A:$A,$E84)</f>
        <v>73</v>
      </c>
      <c r="N84" s="49">
        <f>SUMIFS([1]Sheet1!$F:$F,[1]Sheet1!$C:$C,N$25,[1]Sheet1!$B:$B,$D84,[1]Sheet1!$A:$A,$E84)</f>
        <v>185</v>
      </c>
      <c r="O84" s="37">
        <f>SUMIFS([1]Sheet1!$F:$F,[1]Sheet1!$C:$C,O$25,[1]Sheet1!$B:$B,$D84,[1]Sheet1!$A:$A,$E84)</f>
        <v>142</v>
      </c>
      <c r="P84" s="37">
        <f>SUMIFS([1]Sheet1!$F:$F,[1]Sheet1!$C:$C,P$25,[1]Sheet1!$B:$B,$D84,[1]Sheet1!$A:$A,$E84)</f>
        <v>111</v>
      </c>
      <c r="Q84" s="37">
        <f>SUMIFS([1]Sheet1!$F:$F,[1]Sheet1!$C:$C,Q$25,[1]Sheet1!$B:$B,$D84,[1]Sheet1!$A:$A,$E84)</f>
        <v>149</v>
      </c>
      <c r="R84" s="37">
        <f>SUMIFS([1]Sheet1!$F:$F,[1]Sheet1!$C:$C,R$25,[1]Sheet1!$B:$B,$D84,[1]Sheet1!$A:$A,$E84)</f>
        <v>117</v>
      </c>
      <c r="S84" s="37">
        <f>SUMIFS([1]Sheet1!$F:$F,[1]Sheet1!$C:$C,S$25,[1]Sheet1!$B:$B,$D84,[1]Sheet1!$A:$A,$E84)</f>
        <v>94</v>
      </c>
      <c r="T84" s="50">
        <f>SUMIFS([1]Sheet1!$F:$F,[1]Sheet1!$C:$C,T$25,[1]Sheet1!$B:$B,$D84,[1]Sheet1!$A:$A,$E84)</f>
        <v>103</v>
      </c>
      <c r="U84" s="61">
        <f t="shared" si="5"/>
        <v>0.70270270270270274</v>
      </c>
      <c r="V84" s="62">
        <f t="shared" si="0"/>
        <v>0.71830985915492962</v>
      </c>
      <c r="W84" s="62">
        <f t="shared" si="1"/>
        <v>0.67567567567567566</v>
      </c>
      <c r="X84" s="38">
        <f t="shared" si="2"/>
        <v>0.56375838926174493</v>
      </c>
      <c r="Y84" s="38">
        <f t="shared" si="3"/>
        <v>0.67521367521367526</v>
      </c>
      <c r="Z84" s="38">
        <f t="shared" si="4"/>
        <v>0.56382978723404253</v>
      </c>
      <c r="AA84" s="39">
        <f t="shared" si="4"/>
        <v>0.70873786407766992</v>
      </c>
      <c r="AB84" s="16">
        <f t="shared" si="6"/>
        <v>0.65286624203821653</v>
      </c>
      <c r="AC84" s="65">
        <f t="shared" si="7"/>
        <v>314</v>
      </c>
      <c r="AD84" s="16">
        <f t="shared" si="8"/>
        <v>0.66148723640399554</v>
      </c>
      <c r="AE84" s="65">
        <f t="shared" si="9"/>
        <v>901</v>
      </c>
      <c r="AF84" s="18">
        <v>0.55000000000000004</v>
      </c>
      <c r="AG84" s="19" t="s">
        <v>195</v>
      </c>
      <c r="AH84" s="9"/>
    </row>
    <row r="85" spans="1:34" x14ac:dyDescent="0.2">
      <c r="A85" t="s">
        <v>131</v>
      </c>
      <c r="B85" t="s">
        <v>149</v>
      </c>
      <c r="C85" t="s">
        <v>56</v>
      </c>
      <c r="D85" s="10">
        <v>100810</v>
      </c>
      <c r="E85" s="31">
        <v>6</v>
      </c>
      <c r="F85" s="28">
        <v>13.132400000000001</v>
      </c>
      <c r="G85" s="49">
        <f>SUMIFS([1]Sheet1!$E:$E,[1]Sheet1!$C:$C,G$25,[1]Sheet1!$B:$B,$D85,[1]Sheet1!$A:$A,$E85)</f>
        <v>6</v>
      </c>
      <c r="H85" s="37">
        <f>SUMIFS([1]Sheet1!$E:$E,[1]Sheet1!$C:$C,H$25,[1]Sheet1!$B:$B,$D85,[1]Sheet1!$A:$A,$E85)</f>
        <v>1</v>
      </c>
      <c r="I85" s="37">
        <f>SUMIFS([1]Sheet1!$E:$E,[1]Sheet1!$C:$C,I$25,[1]Sheet1!$B:$B,$D85,[1]Sheet1!$A:$A,$E85)</f>
        <v>1</v>
      </c>
      <c r="J85" s="37">
        <f>SUMIFS([1]Sheet1!$E:$E,[1]Sheet1!$C:$C,J$25,[1]Sheet1!$B:$B,$D85,[1]Sheet1!$A:$A,$E85)</f>
        <v>4</v>
      </c>
      <c r="K85" s="37">
        <f>SUMIFS([1]Sheet1!$E:$E,[1]Sheet1!$C:$C,K$25,[1]Sheet1!$B:$B,$D85,[1]Sheet1!$A:$A,$E85)</f>
        <v>3</v>
      </c>
      <c r="L85" s="37">
        <f>SUMIFS([1]Sheet1!$E:$E,[1]Sheet1!$C:$C,L$25,[1]Sheet1!$B:$B,$D85,[1]Sheet1!$A:$A,$E85)</f>
        <v>5</v>
      </c>
      <c r="M85" s="37">
        <f>SUMIFS([1]Sheet1!$E:$E,[1]Sheet1!$C:$C,M$25,[1]Sheet1!$B:$B,$D85,[1]Sheet1!$A:$A,$E85)</f>
        <v>7</v>
      </c>
      <c r="N85" s="49">
        <f>SUMIFS([1]Sheet1!$F:$F,[1]Sheet1!$C:$C,N$25,[1]Sheet1!$B:$B,$D85,[1]Sheet1!$A:$A,$E85)</f>
        <v>10</v>
      </c>
      <c r="O85" s="37">
        <f>SUMIFS([1]Sheet1!$F:$F,[1]Sheet1!$C:$C,O$25,[1]Sheet1!$B:$B,$D85,[1]Sheet1!$A:$A,$E85)</f>
        <v>3</v>
      </c>
      <c r="P85" s="37">
        <f>SUMIFS([1]Sheet1!$F:$F,[1]Sheet1!$C:$C,P$25,[1]Sheet1!$B:$B,$D85,[1]Sheet1!$A:$A,$E85)</f>
        <v>3</v>
      </c>
      <c r="Q85" s="37">
        <f>SUMIFS([1]Sheet1!$F:$F,[1]Sheet1!$C:$C,Q$25,[1]Sheet1!$B:$B,$D85,[1]Sheet1!$A:$A,$E85)</f>
        <v>5</v>
      </c>
      <c r="R85" s="37">
        <f>SUMIFS([1]Sheet1!$F:$F,[1]Sheet1!$C:$C,R$25,[1]Sheet1!$B:$B,$D85,[1]Sheet1!$A:$A,$E85)</f>
        <v>3</v>
      </c>
      <c r="S85" s="37">
        <f>SUMIFS([1]Sheet1!$F:$F,[1]Sheet1!$C:$C,S$25,[1]Sheet1!$B:$B,$D85,[1]Sheet1!$A:$A,$E85)</f>
        <v>6</v>
      </c>
      <c r="T85" s="50">
        <f>SUMIFS([1]Sheet1!$F:$F,[1]Sheet1!$C:$C,T$25,[1]Sheet1!$B:$B,$D85,[1]Sheet1!$A:$A,$E85)</f>
        <v>9</v>
      </c>
      <c r="U85" s="61">
        <f t="shared" si="5"/>
        <v>0.6</v>
      </c>
      <c r="V85" s="62">
        <f t="shared" si="0"/>
        <v>0.33333333333333331</v>
      </c>
      <c r="W85" s="62">
        <f t="shared" si="1"/>
        <v>0.33333333333333331</v>
      </c>
      <c r="X85" s="40">
        <f t="shared" si="2"/>
        <v>0.8</v>
      </c>
      <c r="Y85" s="40">
        <f t="shared" si="3"/>
        <v>1</v>
      </c>
      <c r="Z85" s="40">
        <f t="shared" si="4"/>
        <v>0.83333333333333337</v>
      </c>
      <c r="AA85" s="41">
        <f t="shared" si="4"/>
        <v>0.77777777777777779</v>
      </c>
      <c r="AB85" s="16">
        <f t="shared" si="6"/>
        <v>0.83333333333333337</v>
      </c>
      <c r="AC85" s="65">
        <f t="shared" si="7"/>
        <v>18</v>
      </c>
      <c r="AD85" s="16">
        <f t="shared" si="8"/>
        <v>0.69230769230769229</v>
      </c>
      <c r="AE85" s="65">
        <f t="shared" si="9"/>
        <v>39</v>
      </c>
      <c r="AF85" s="101">
        <v>0.5</v>
      </c>
      <c r="AG85" s="19"/>
      <c r="AH85" s="9"/>
    </row>
    <row r="86" spans="1:34" x14ac:dyDescent="0.2">
      <c r="A86" t="s">
        <v>131</v>
      </c>
      <c r="B86" t="s">
        <v>149</v>
      </c>
      <c r="C86" t="s">
        <v>57</v>
      </c>
      <c r="D86" s="10">
        <v>100810</v>
      </c>
      <c r="E86" s="31">
        <v>6</v>
      </c>
      <c r="F86" s="28">
        <v>13.132400000000001</v>
      </c>
      <c r="G86" s="49">
        <f>SUMIFS([1]Sheet1!$E:$E,[1]Sheet1!$C:$C,G$25,[1]Sheet1!$B:$B,$D86,[1]Sheet1!$A:$A,$E86)</f>
        <v>6</v>
      </c>
      <c r="H86" s="37">
        <f>SUMIFS([1]Sheet1!$E:$E,[1]Sheet1!$C:$C,H$25,[1]Sheet1!$B:$B,$D86,[1]Sheet1!$A:$A,$E86)</f>
        <v>1</v>
      </c>
      <c r="I86" s="37">
        <f>SUMIFS([1]Sheet1!$E:$E,[1]Sheet1!$C:$C,I$25,[1]Sheet1!$B:$B,$D86,[1]Sheet1!$A:$A,$E86)</f>
        <v>1</v>
      </c>
      <c r="J86" s="37">
        <f>SUMIFS([1]Sheet1!$E:$E,[1]Sheet1!$C:$C,J$25,[1]Sheet1!$B:$B,$D86,[1]Sheet1!$A:$A,$E86)</f>
        <v>4</v>
      </c>
      <c r="K86" s="37">
        <f>SUMIFS([1]Sheet1!$E:$E,[1]Sheet1!$C:$C,K$25,[1]Sheet1!$B:$B,$D86,[1]Sheet1!$A:$A,$E86)</f>
        <v>3</v>
      </c>
      <c r="L86" s="37">
        <f>SUMIFS([1]Sheet1!$E:$E,[1]Sheet1!$C:$C,L$25,[1]Sheet1!$B:$B,$D86,[1]Sheet1!$A:$A,$E86)</f>
        <v>5</v>
      </c>
      <c r="M86" s="37">
        <f>SUMIFS([1]Sheet1!$E:$E,[1]Sheet1!$C:$C,M$25,[1]Sheet1!$B:$B,$D86,[1]Sheet1!$A:$A,$E86)</f>
        <v>7</v>
      </c>
      <c r="N86" s="49">
        <f>SUMIFS([1]Sheet1!$F:$F,[1]Sheet1!$C:$C,N$25,[1]Sheet1!$B:$B,$D86,[1]Sheet1!$A:$A,$E86)</f>
        <v>10</v>
      </c>
      <c r="O86" s="37">
        <f>SUMIFS([1]Sheet1!$F:$F,[1]Sheet1!$C:$C,O$25,[1]Sheet1!$B:$B,$D86,[1]Sheet1!$A:$A,$E86)</f>
        <v>3</v>
      </c>
      <c r="P86" s="37">
        <f>SUMIFS([1]Sheet1!$F:$F,[1]Sheet1!$C:$C,P$25,[1]Sheet1!$B:$B,$D86,[1]Sheet1!$A:$A,$E86)</f>
        <v>3</v>
      </c>
      <c r="Q86" s="37">
        <f>SUMIFS([1]Sheet1!$F:$F,[1]Sheet1!$C:$C,Q$25,[1]Sheet1!$B:$B,$D86,[1]Sheet1!$A:$A,$E86)</f>
        <v>5</v>
      </c>
      <c r="R86" s="37">
        <f>SUMIFS([1]Sheet1!$F:$F,[1]Sheet1!$C:$C,R$25,[1]Sheet1!$B:$B,$D86,[1]Sheet1!$A:$A,$E86)</f>
        <v>3</v>
      </c>
      <c r="S86" s="37">
        <f>SUMIFS([1]Sheet1!$F:$F,[1]Sheet1!$C:$C,S$25,[1]Sheet1!$B:$B,$D86,[1]Sheet1!$A:$A,$E86)</f>
        <v>6</v>
      </c>
      <c r="T86" s="50">
        <f>SUMIFS([1]Sheet1!$F:$F,[1]Sheet1!$C:$C,T$25,[1]Sheet1!$B:$B,$D86,[1]Sheet1!$A:$A,$E86)</f>
        <v>9</v>
      </c>
      <c r="U86" s="61">
        <f t="shared" si="5"/>
        <v>0.6</v>
      </c>
      <c r="V86" s="62">
        <f t="shared" si="0"/>
        <v>0.33333333333333331</v>
      </c>
      <c r="W86" s="62">
        <f t="shared" si="1"/>
        <v>0.33333333333333331</v>
      </c>
      <c r="X86" s="40">
        <f t="shared" si="2"/>
        <v>0.8</v>
      </c>
      <c r="Y86" s="40">
        <f t="shared" si="3"/>
        <v>1</v>
      </c>
      <c r="Z86" s="40">
        <f t="shared" si="4"/>
        <v>0.83333333333333337</v>
      </c>
      <c r="AA86" s="41">
        <f t="shared" si="4"/>
        <v>0.77777777777777779</v>
      </c>
      <c r="AB86" s="16">
        <f t="shared" si="6"/>
        <v>0.83333333333333337</v>
      </c>
      <c r="AC86" s="65">
        <f t="shared" si="7"/>
        <v>18</v>
      </c>
      <c r="AD86" s="16">
        <f t="shared" si="8"/>
        <v>0.69230769230769229</v>
      </c>
      <c r="AE86" s="65">
        <f t="shared" si="9"/>
        <v>39</v>
      </c>
      <c r="AF86" s="101">
        <v>0.5</v>
      </c>
      <c r="AG86" s="19"/>
      <c r="AH86" s="9"/>
    </row>
    <row r="87" spans="1:34" x14ac:dyDescent="0.2">
      <c r="A87" t="s">
        <v>129</v>
      </c>
      <c r="B87" t="s">
        <v>159</v>
      </c>
      <c r="C87" t="s">
        <v>108</v>
      </c>
      <c r="D87" s="10">
        <v>51420</v>
      </c>
      <c r="E87" s="31">
        <v>6</v>
      </c>
      <c r="F87" s="28">
        <v>51.071599999999997</v>
      </c>
      <c r="G87" s="49">
        <f>SUMIFS([1]Sheet1!$E:$E,[1]Sheet1!$C:$C,G$25,[1]Sheet1!$B:$B,$D87,[1]Sheet1!$A:$A,$E87)</f>
        <v>4</v>
      </c>
      <c r="H87" s="37">
        <f>SUMIFS([1]Sheet1!$E:$E,[1]Sheet1!$C:$C,H$25,[1]Sheet1!$B:$B,$D87,[1]Sheet1!$A:$A,$E87)</f>
        <v>3</v>
      </c>
      <c r="I87" s="37">
        <f>SUMIFS([1]Sheet1!$E:$E,[1]Sheet1!$C:$C,I$25,[1]Sheet1!$B:$B,$D87,[1]Sheet1!$A:$A,$E87)</f>
        <v>5</v>
      </c>
      <c r="J87" s="37">
        <f>SUMIFS([1]Sheet1!$E:$E,[1]Sheet1!$C:$C,J$25,[1]Sheet1!$B:$B,$D87,[1]Sheet1!$A:$A,$E87)</f>
        <v>10</v>
      </c>
      <c r="K87" s="37">
        <f>SUMIFS([1]Sheet1!$E:$E,[1]Sheet1!$C:$C,K$25,[1]Sheet1!$B:$B,$D87,[1]Sheet1!$A:$A,$E87)</f>
        <v>19</v>
      </c>
      <c r="L87" s="37">
        <f>SUMIFS([1]Sheet1!$E:$E,[1]Sheet1!$C:$C,L$25,[1]Sheet1!$B:$B,$D87,[1]Sheet1!$A:$A,$E87)</f>
        <v>11</v>
      </c>
      <c r="M87" s="37">
        <f>SUMIFS([1]Sheet1!$E:$E,[1]Sheet1!$C:$C,M$25,[1]Sheet1!$B:$B,$D87,[1]Sheet1!$A:$A,$E87)</f>
        <v>8</v>
      </c>
      <c r="N87" s="49">
        <f>SUMIFS([1]Sheet1!$F:$F,[1]Sheet1!$C:$C,N$25,[1]Sheet1!$B:$B,$D87,[1]Sheet1!$A:$A,$E87)</f>
        <v>8</v>
      </c>
      <c r="O87" s="37">
        <f>SUMIFS([1]Sheet1!$F:$F,[1]Sheet1!$C:$C,O$25,[1]Sheet1!$B:$B,$D87,[1]Sheet1!$A:$A,$E87)</f>
        <v>6</v>
      </c>
      <c r="P87" s="37">
        <f>SUMIFS([1]Sheet1!$F:$F,[1]Sheet1!$C:$C,P$25,[1]Sheet1!$B:$B,$D87,[1]Sheet1!$A:$A,$E87)</f>
        <v>10</v>
      </c>
      <c r="Q87" s="37">
        <f>SUMIFS([1]Sheet1!$F:$F,[1]Sheet1!$C:$C,Q$25,[1]Sheet1!$B:$B,$D87,[1]Sheet1!$A:$A,$E87)</f>
        <v>26</v>
      </c>
      <c r="R87" s="37">
        <f>SUMIFS([1]Sheet1!$F:$F,[1]Sheet1!$C:$C,R$25,[1]Sheet1!$B:$B,$D87,[1]Sheet1!$A:$A,$E87)</f>
        <v>33</v>
      </c>
      <c r="S87" s="37">
        <f>SUMIFS([1]Sheet1!$F:$F,[1]Sheet1!$C:$C,S$25,[1]Sheet1!$B:$B,$D87,[1]Sheet1!$A:$A,$E87)</f>
        <v>19</v>
      </c>
      <c r="T87" s="50">
        <f>SUMIFS([1]Sheet1!$F:$F,[1]Sheet1!$C:$C,T$25,[1]Sheet1!$B:$B,$D87,[1]Sheet1!$A:$A,$E87)</f>
        <v>10</v>
      </c>
      <c r="U87" s="61">
        <f t="shared" si="5"/>
        <v>0.5</v>
      </c>
      <c r="V87" s="62">
        <f t="shared" si="0"/>
        <v>0.5</v>
      </c>
      <c r="W87" s="62">
        <f t="shared" si="1"/>
        <v>0.5</v>
      </c>
      <c r="X87" s="38">
        <f t="shared" si="2"/>
        <v>0.38461538461538464</v>
      </c>
      <c r="Y87" s="38">
        <f t="shared" si="3"/>
        <v>0.5757575757575758</v>
      </c>
      <c r="Z87" s="38">
        <f t="shared" si="4"/>
        <v>0.57894736842105265</v>
      </c>
      <c r="AA87" s="39">
        <f t="shared" si="4"/>
        <v>0.8</v>
      </c>
      <c r="AB87" s="16">
        <f t="shared" si="6"/>
        <v>0.61290322580645162</v>
      </c>
      <c r="AC87" s="65">
        <f t="shared" si="7"/>
        <v>62</v>
      </c>
      <c r="AD87" s="16">
        <f t="shared" si="8"/>
        <v>0.5357142857142857</v>
      </c>
      <c r="AE87" s="65">
        <f t="shared" si="9"/>
        <v>112</v>
      </c>
      <c r="AF87" s="18">
        <v>0.5</v>
      </c>
      <c r="AG87" s="19" t="s">
        <v>195</v>
      </c>
      <c r="AH87" s="9"/>
    </row>
    <row r="88" spans="1:34" x14ac:dyDescent="0.2">
      <c r="A88" t="s">
        <v>129</v>
      </c>
      <c r="B88" t="s">
        <v>152</v>
      </c>
      <c r="C88" t="s">
        <v>109</v>
      </c>
      <c r="D88" s="10">
        <v>61450</v>
      </c>
      <c r="E88" s="31">
        <v>6</v>
      </c>
      <c r="F88" s="28">
        <v>10.0303</v>
      </c>
      <c r="G88" s="49">
        <f>SUMIFS([1]Sheet1!$E:$E,[1]Sheet1!$C:$C,G$25,[1]Sheet1!$B:$B,$D88,[1]Sheet1!$A:$A,$E88)</f>
        <v>0</v>
      </c>
      <c r="H88" s="37">
        <f>SUMIFS([1]Sheet1!$E:$E,[1]Sheet1!$C:$C,H$25,[1]Sheet1!$B:$B,$D88,[1]Sheet1!$A:$A,$E88)</f>
        <v>0</v>
      </c>
      <c r="I88" s="37">
        <f>SUMIFS([1]Sheet1!$E:$E,[1]Sheet1!$C:$C,I$25,[1]Sheet1!$B:$B,$D88,[1]Sheet1!$A:$A,$E88)</f>
        <v>0</v>
      </c>
      <c r="J88" s="37">
        <f>SUMIFS([1]Sheet1!$E:$E,[1]Sheet1!$C:$C,J$25,[1]Sheet1!$B:$B,$D88,[1]Sheet1!$A:$A,$E88)</f>
        <v>2</v>
      </c>
      <c r="K88" s="37">
        <f>SUMIFS([1]Sheet1!$E:$E,[1]Sheet1!$C:$C,K$25,[1]Sheet1!$B:$B,$D88,[1]Sheet1!$A:$A,$E88)</f>
        <v>2</v>
      </c>
      <c r="L88" s="37">
        <f>SUMIFS([1]Sheet1!$E:$E,[1]Sheet1!$C:$C,L$25,[1]Sheet1!$B:$B,$D88,[1]Sheet1!$A:$A,$E88)</f>
        <v>0</v>
      </c>
      <c r="M88" s="37">
        <f>SUMIFS([1]Sheet1!$E:$E,[1]Sheet1!$C:$C,M$25,[1]Sheet1!$B:$B,$D88,[1]Sheet1!$A:$A,$E88)</f>
        <v>0</v>
      </c>
      <c r="N88" s="49">
        <f>SUMIFS([1]Sheet1!$F:$F,[1]Sheet1!$C:$C,N$25,[1]Sheet1!$B:$B,$D88,[1]Sheet1!$A:$A,$E88)</f>
        <v>0</v>
      </c>
      <c r="O88" s="37">
        <f>SUMIFS([1]Sheet1!$F:$F,[1]Sheet1!$C:$C,O$25,[1]Sheet1!$B:$B,$D88,[1]Sheet1!$A:$A,$E88)</f>
        <v>0</v>
      </c>
      <c r="P88" s="37">
        <f>SUMIFS([1]Sheet1!$F:$F,[1]Sheet1!$C:$C,P$25,[1]Sheet1!$B:$B,$D88,[1]Sheet1!$A:$A,$E88)</f>
        <v>0</v>
      </c>
      <c r="Q88" s="37">
        <f>SUMIFS([1]Sheet1!$F:$F,[1]Sheet1!$C:$C,Q$25,[1]Sheet1!$B:$B,$D88,[1]Sheet1!$A:$A,$E88)</f>
        <v>2</v>
      </c>
      <c r="R88" s="37">
        <f>SUMIFS([1]Sheet1!$F:$F,[1]Sheet1!$C:$C,R$25,[1]Sheet1!$B:$B,$D88,[1]Sheet1!$A:$A,$E88)</f>
        <v>2</v>
      </c>
      <c r="S88" s="37">
        <f>SUMIFS([1]Sheet1!$F:$F,[1]Sheet1!$C:$C,S$25,[1]Sheet1!$B:$B,$D88,[1]Sheet1!$A:$A,$E88)</f>
        <v>0</v>
      </c>
      <c r="T88" s="50">
        <f>SUMIFS([1]Sheet1!$F:$F,[1]Sheet1!$C:$C,T$25,[1]Sheet1!$B:$B,$D88,[1]Sheet1!$A:$A,$E88)</f>
        <v>0</v>
      </c>
      <c r="U88" s="61" t="str">
        <f t="shared" si="5"/>
        <v>--</v>
      </c>
      <c r="V88" s="62" t="str">
        <f t="shared" si="0"/>
        <v>--</v>
      </c>
      <c r="W88" s="62" t="str">
        <f t="shared" si="1"/>
        <v>--</v>
      </c>
      <c r="X88" s="38">
        <f t="shared" si="2"/>
        <v>1</v>
      </c>
      <c r="Y88" s="38">
        <f t="shared" si="3"/>
        <v>1</v>
      </c>
      <c r="Z88" s="40" t="str">
        <f t="shared" si="4"/>
        <v>--</v>
      </c>
      <c r="AA88" s="41" t="str">
        <f t="shared" si="4"/>
        <v>--</v>
      </c>
      <c r="AB88" s="16">
        <f t="shared" si="6"/>
        <v>1</v>
      </c>
      <c r="AC88" s="65">
        <f t="shared" si="7"/>
        <v>2</v>
      </c>
      <c r="AD88" s="16">
        <f t="shared" si="8"/>
        <v>1</v>
      </c>
      <c r="AE88" s="65">
        <f t="shared" si="9"/>
        <v>4</v>
      </c>
      <c r="AF88" s="12" t="s">
        <v>201</v>
      </c>
      <c r="AG88" s="19" t="s">
        <v>198</v>
      </c>
      <c r="AH88" s="9"/>
    </row>
    <row r="89" spans="1:34" x14ac:dyDescent="0.2">
      <c r="A89" t="s">
        <v>130</v>
      </c>
      <c r="B89" t="s">
        <v>153</v>
      </c>
      <c r="C89" t="s">
        <v>58</v>
      </c>
      <c r="D89" s="10">
        <v>130620</v>
      </c>
      <c r="E89" s="31">
        <v>6</v>
      </c>
      <c r="F89" s="28">
        <v>19.0505</v>
      </c>
      <c r="G89" s="49">
        <f>SUMIFS([1]Sheet1!$E:$E,[1]Sheet1!$C:$C,G$25,[1]Sheet1!$B:$B,$D89,[1]Sheet1!$A:$A,$E89)</f>
        <v>6</v>
      </c>
      <c r="H89" s="37">
        <f>SUMIFS([1]Sheet1!$E:$E,[1]Sheet1!$C:$C,H$25,[1]Sheet1!$B:$B,$D89,[1]Sheet1!$A:$A,$E89)</f>
        <v>2</v>
      </c>
      <c r="I89" s="37">
        <f>SUMIFS([1]Sheet1!$E:$E,[1]Sheet1!$C:$C,I$25,[1]Sheet1!$B:$B,$D89,[1]Sheet1!$A:$A,$E89)</f>
        <v>4</v>
      </c>
      <c r="J89" s="37">
        <f>SUMIFS([1]Sheet1!$E:$E,[1]Sheet1!$C:$C,J$25,[1]Sheet1!$B:$B,$D89,[1]Sheet1!$A:$A,$E89)</f>
        <v>9</v>
      </c>
      <c r="K89" s="37">
        <f>SUMIFS([1]Sheet1!$E:$E,[1]Sheet1!$C:$C,K$25,[1]Sheet1!$B:$B,$D89,[1]Sheet1!$A:$A,$E89)</f>
        <v>7</v>
      </c>
      <c r="L89" s="37">
        <f>SUMIFS([1]Sheet1!$E:$E,[1]Sheet1!$C:$C,L$25,[1]Sheet1!$B:$B,$D89,[1]Sheet1!$A:$A,$E89)</f>
        <v>2</v>
      </c>
      <c r="M89" s="37">
        <f>SUMIFS([1]Sheet1!$E:$E,[1]Sheet1!$C:$C,M$25,[1]Sheet1!$B:$B,$D89,[1]Sheet1!$A:$A,$E89)</f>
        <v>4</v>
      </c>
      <c r="N89" s="49">
        <f>SUMIFS([1]Sheet1!$F:$F,[1]Sheet1!$C:$C,N$25,[1]Sheet1!$B:$B,$D89,[1]Sheet1!$A:$A,$E89)</f>
        <v>6</v>
      </c>
      <c r="O89" s="37">
        <f>SUMIFS([1]Sheet1!$F:$F,[1]Sheet1!$C:$C,O$25,[1]Sheet1!$B:$B,$D89,[1]Sheet1!$A:$A,$E89)</f>
        <v>3</v>
      </c>
      <c r="P89" s="37">
        <f>SUMIFS([1]Sheet1!$F:$F,[1]Sheet1!$C:$C,P$25,[1]Sheet1!$B:$B,$D89,[1]Sheet1!$A:$A,$E89)</f>
        <v>5</v>
      </c>
      <c r="Q89" s="37">
        <f>SUMIFS([1]Sheet1!$F:$F,[1]Sheet1!$C:$C,Q$25,[1]Sheet1!$B:$B,$D89,[1]Sheet1!$A:$A,$E89)</f>
        <v>13</v>
      </c>
      <c r="R89" s="37">
        <f>SUMIFS([1]Sheet1!$F:$F,[1]Sheet1!$C:$C,R$25,[1]Sheet1!$B:$B,$D89,[1]Sheet1!$A:$A,$E89)</f>
        <v>11</v>
      </c>
      <c r="S89" s="37">
        <f>SUMIFS([1]Sheet1!$F:$F,[1]Sheet1!$C:$C,S$25,[1]Sheet1!$B:$B,$D89,[1]Sheet1!$A:$A,$E89)</f>
        <v>3</v>
      </c>
      <c r="T89" s="50">
        <f>SUMIFS([1]Sheet1!$F:$F,[1]Sheet1!$C:$C,T$25,[1]Sheet1!$B:$B,$D89,[1]Sheet1!$A:$A,$E89)</f>
        <v>5</v>
      </c>
      <c r="U89" s="61">
        <f t="shared" si="5"/>
        <v>1</v>
      </c>
      <c r="V89" s="62">
        <f t="shared" si="0"/>
        <v>0.66666666666666663</v>
      </c>
      <c r="W89" s="62">
        <f t="shared" si="1"/>
        <v>0.8</v>
      </c>
      <c r="X89" s="38">
        <f t="shared" si="2"/>
        <v>0.69230769230769229</v>
      </c>
      <c r="Y89" s="38">
        <f t="shared" si="3"/>
        <v>0.63636363636363635</v>
      </c>
      <c r="Z89" s="38">
        <f t="shared" si="4"/>
        <v>0.66666666666666663</v>
      </c>
      <c r="AA89" s="39">
        <f t="shared" si="4"/>
        <v>0.8</v>
      </c>
      <c r="AB89" s="16">
        <f t="shared" si="6"/>
        <v>0.68421052631578949</v>
      </c>
      <c r="AC89" s="65">
        <f t="shared" si="7"/>
        <v>19</v>
      </c>
      <c r="AD89" s="16">
        <f t="shared" si="8"/>
        <v>0.73913043478260865</v>
      </c>
      <c r="AE89" s="65">
        <f t="shared" si="9"/>
        <v>46</v>
      </c>
      <c r="AF89" s="18">
        <v>0.6</v>
      </c>
      <c r="AG89" s="19" t="s">
        <v>188</v>
      </c>
      <c r="AH89" s="9" t="s">
        <v>188</v>
      </c>
    </row>
    <row r="90" spans="1:34" x14ac:dyDescent="0.2">
      <c r="A90" t="s">
        <v>130</v>
      </c>
      <c r="B90" t="s">
        <v>153</v>
      </c>
      <c r="C90" t="s">
        <v>59</v>
      </c>
      <c r="D90" s="10">
        <v>130620</v>
      </c>
      <c r="E90" s="31">
        <v>6</v>
      </c>
      <c r="F90" s="28">
        <v>19.0505</v>
      </c>
      <c r="G90" s="49">
        <f>SUMIFS([1]Sheet1!$E:$E,[1]Sheet1!$C:$C,G$25,[1]Sheet1!$B:$B,$D90,[1]Sheet1!$A:$A,$E90)</f>
        <v>6</v>
      </c>
      <c r="H90" s="37">
        <f>SUMIFS([1]Sheet1!$E:$E,[1]Sheet1!$C:$C,H$25,[1]Sheet1!$B:$B,$D90,[1]Sheet1!$A:$A,$E90)</f>
        <v>2</v>
      </c>
      <c r="I90" s="37">
        <f>SUMIFS([1]Sheet1!$E:$E,[1]Sheet1!$C:$C,I$25,[1]Sheet1!$B:$B,$D90,[1]Sheet1!$A:$A,$E90)</f>
        <v>4</v>
      </c>
      <c r="J90" s="37">
        <f>SUMIFS([1]Sheet1!$E:$E,[1]Sheet1!$C:$C,J$25,[1]Sheet1!$B:$B,$D90,[1]Sheet1!$A:$A,$E90)</f>
        <v>9</v>
      </c>
      <c r="K90" s="37">
        <f>SUMIFS([1]Sheet1!$E:$E,[1]Sheet1!$C:$C,K$25,[1]Sheet1!$B:$B,$D90,[1]Sheet1!$A:$A,$E90)</f>
        <v>7</v>
      </c>
      <c r="L90" s="37">
        <f>SUMIFS([1]Sheet1!$E:$E,[1]Sheet1!$C:$C,L$25,[1]Sheet1!$B:$B,$D90,[1]Sheet1!$A:$A,$E90)</f>
        <v>2</v>
      </c>
      <c r="M90" s="37">
        <f>SUMIFS([1]Sheet1!$E:$E,[1]Sheet1!$C:$C,M$25,[1]Sheet1!$B:$B,$D90,[1]Sheet1!$A:$A,$E90)</f>
        <v>4</v>
      </c>
      <c r="N90" s="49">
        <f>SUMIFS([1]Sheet1!$F:$F,[1]Sheet1!$C:$C,N$25,[1]Sheet1!$B:$B,$D90,[1]Sheet1!$A:$A,$E90)</f>
        <v>6</v>
      </c>
      <c r="O90" s="37">
        <f>SUMIFS([1]Sheet1!$F:$F,[1]Sheet1!$C:$C,O$25,[1]Sheet1!$B:$B,$D90,[1]Sheet1!$A:$A,$E90)</f>
        <v>3</v>
      </c>
      <c r="P90" s="37">
        <f>SUMIFS([1]Sheet1!$F:$F,[1]Sheet1!$C:$C,P$25,[1]Sheet1!$B:$B,$D90,[1]Sheet1!$A:$A,$E90)</f>
        <v>5</v>
      </c>
      <c r="Q90" s="37">
        <f>SUMIFS([1]Sheet1!$F:$F,[1]Sheet1!$C:$C,Q$25,[1]Sheet1!$B:$B,$D90,[1]Sheet1!$A:$A,$E90)</f>
        <v>13</v>
      </c>
      <c r="R90" s="37">
        <f>SUMIFS([1]Sheet1!$F:$F,[1]Sheet1!$C:$C,R$25,[1]Sheet1!$B:$B,$D90,[1]Sheet1!$A:$A,$E90)</f>
        <v>11</v>
      </c>
      <c r="S90" s="37">
        <f>SUMIFS([1]Sheet1!$F:$F,[1]Sheet1!$C:$C,S$25,[1]Sheet1!$B:$B,$D90,[1]Sheet1!$A:$A,$E90)</f>
        <v>3</v>
      </c>
      <c r="T90" s="50">
        <f>SUMIFS([1]Sheet1!$F:$F,[1]Sheet1!$C:$C,T$25,[1]Sheet1!$B:$B,$D90,[1]Sheet1!$A:$A,$E90)</f>
        <v>5</v>
      </c>
      <c r="U90" s="61">
        <f t="shared" si="5"/>
        <v>1</v>
      </c>
      <c r="V90" s="62">
        <f t="shared" ref="V90:V146" si="10">IF(O90&gt;0,H90/O90,"--")</f>
        <v>0.66666666666666663</v>
      </c>
      <c r="W90" s="62">
        <f t="shared" ref="W90:W146" si="11">IF(P90&gt;0,I90/P90,"--")</f>
        <v>0.8</v>
      </c>
      <c r="X90" s="38">
        <f t="shared" ref="X90:X146" si="12">IF(Q90&gt;0,J90/Q90,"--")</f>
        <v>0.69230769230769229</v>
      </c>
      <c r="Y90" s="38">
        <f t="shared" ref="Y90:Y146" si="13">IF(R90&gt;0,K90/R90,"--")</f>
        <v>0.63636363636363635</v>
      </c>
      <c r="Z90" s="38">
        <f t="shared" ref="Z90:AA146" si="14">IF(S90&gt;0,L90/S90,"--")</f>
        <v>0.66666666666666663</v>
      </c>
      <c r="AA90" s="39">
        <f t="shared" si="14"/>
        <v>0.8</v>
      </c>
      <c r="AB90" s="16">
        <f t="shared" si="6"/>
        <v>0.68421052631578949</v>
      </c>
      <c r="AC90" s="65">
        <f t="shared" si="7"/>
        <v>19</v>
      </c>
      <c r="AD90" s="16">
        <f t="shared" si="8"/>
        <v>0.73913043478260865</v>
      </c>
      <c r="AE90" s="65">
        <f t="shared" si="9"/>
        <v>46</v>
      </c>
      <c r="AF90" s="18">
        <v>0.6</v>
      </c>
      <c r="AG90" s="19" t="s">
        <v>188</v>
      </c>
      <c r="AH90" s="9" t="s">
        <v>188</v>
      </c>
    </row>
    <row r="91" spans="1:34" x14ac:dyDescent="0.2">
      <c r="A91" t="s">
        <v>130</v>
      </c>
      <c r="B91" t="s">
        <v>151</v>
      </c>
      <c r="C91" t="s">
        <v>110</v>
      </c>
      <c r="D91" s="10">
        <v>95600</v>
      </c>
      <c r="E91" s="31">
        <v>6</v>
      </c>
      <c r="F91" s="28">
        <v>15.0403</v>
      </c>
      <c r="G91" s="49">
        <f>SUMIFS([1]Sheet1!$E:$E,[1]Sheet1!$C:$C,G$25,[1]Sheet1!$B:$B,$D91,[1]Sheet1!$A:$A,$E91)</f>
        <v>0</v>
      </c>
      <c r="H91" s="37">
        <f>SUMIFS([1]Sheet1!$E:$E,[1]Sheet1!$C:$C,H$25,[1]Sheet1!$B:$B,$D91,[1]Sheet1!$A:$A,$E91)</f>
        <v>0</v>
      </c>
      <c r="I91" s="37">
        <f>SUMIFS([1]Sheet1!$E:$E,[1]Sheet1!$C:$C,I$25,[1]Sheet1!$B:$B,$D91,[1]Sheet1!$A:$A,$E91)</f>
        <v>0</v>
      </c>
      <c r="J91" s="37">
        <f>SUMIFS([1]Sheet1!$E:$E,[1]Sheet1!$C:$C,J$25,[1]Sheet1!$B:$B,$D91,[1]Sheet1!$A:$A,$E91)</f>
        <v>0</v>
      </c>
      <c r="K91" s="37">
        <f>SUMIFS([1]Sheet1!$E:$E,[1]Sheet1!$C:$C,K$25,[1]Sheet1!$B:$B,$D91,[1]Sheet1!$A:$A,$E91)</f>
        <v>0</v>
      </c>
      <c r="L91" s="37">
        <f>SUMIFS([1]Sheet1!$E:$E,[1]Sheet1!$C:$C,L$25,[1]Sheet1!$B:$B,$D91,[1]Sheet1!$A:$A,$E91)</f>
        <v>0</v>
      </c>
      <c r="M91" s="37">
        <f>SUMIFS([1]Sheet1!$E:$E,[1]Sheet1!$C:$C,M$25,[1]Sheet1!$B:$B,$D91,[1]Sheet1!$A:$A,$E91)</f>
        <v>0</v>
      </c>
      <c r="N91" s="49">
        <f>SUMIFS([1]Sheet1!$F:$F,[1]Sheet1!$C:$C,N$25,[1]Sheet1!$B:$B,$D91,[1]Sheet1!$A:$A,$E91)</f>
        <v>0</v>
      </c>
      <c r="O91" s="37">
        <f>SUMIFS([1]Sheet1!$F:$F,[1]Sheet1!$C:$C,O$25,[1]Sheet1!$B:$B,$D91,[1]Sheet1!$A:$A,$E91)</f>
        <v>0</v>
      </c>
      <c r="P91" s="37">
        <f>SUMIFS([1]Sheet1!$F:$F,[1]Sheet1!$C:$C,P$25,[1]Sheet1!$B:$B,$D91,[1]Sheet1!$A:$A,$E91)</f>
        <v>1</v>
      </c>
      <c r="Q91" s="37">
        <f>SUMIFS([1]Sheet1!$F:$F,[1]Sheet1!$C:$C,Q$25,[1]Sheet1!$B:$B,$D91,[1]Sheet1!$A:$A,$E91)</f>
        <v>0</v>
      </c>
      <c r="R91" s="37">
        <f>SUMIFS([1]Sheet1!$F:$F,[1]Sheet1!$C:$C,R$25,[1]Sheet1!$B:$B,$D91,[1]Sheet1!$A:$A,$E91)</f>
        <v>0</v>
      </c>
      <c r="S91" s="37">
        <f>SUMIFS([1]Sheet1!$F:$F,[1]Sheet1!$C:$C,S$25,[1]Sheet1!$B:$B,$D91,[1]Sheet1!$A:$A,$E91)</f>
        <v>0</v>
      </c>
      <c r="T91" s="50">
        <f>SUMIFS([1]Sheet1!$F:$F,[1]Sheet1!$C:$C,T$25,[1]Sheet1!$B:$B,$D91,[1]Sheet1!$A:$A,$E91)</f>
        <v>0</v>
      </c>
      <c r="U91" s="61" t="str">
        <f t="shared" ref="U91:U146" si="15">IF(N91&gt;0,G91/N91,"--")</f>
        <v>--</v>
      </c>
      <c r="V91" s="62" t="str">
        <f t="shared" si="10"/>
        <v>--</v>
      </c>
      <c r="W91" s="62">
        <f t="shared" si="11"/>
        <v>0</v>
      </c>
      <c r="X91" s="40" t="str">
        <f t="shared" si="12"/>
        <v>--</v>
      </c>
      <c r="Y91" s="40" t="str">
        <f t="shared" si="13"/>
        <v>--</v>
      </c>
      <c r="Z91" s="40" t="str">
        <f t="shared" si="14"/>
        <v>--</v>
      </c>
      <c r="AA91" s="41" t="str">
        <f t="shared" si="14"/>
        <v>--</v>
      </c>
      <c r="AB91" s="16" t="str">
        <f t="shared" ref="AB91:AB146" si="16">IF(SUM(R91:T91)&gt;0,SUM(K91:M91)/SUM(R91:T91),"--")</f>
        <v>--</v>
      </c>
      <c r="AC91" s="65">
        <f t="shared" ref="AC91:AC146" si="17">SUM(R91:T91)</f>
        <v>0</v>
      </c>
      <c r="AD91" s="16">
        <f t="shared" ref="AD91:AD146" si="18">IF(SUM(N91:T91)&gt;0,SUM(G91:M91)/SUM(N91:T91),"--")</f>
        <v>0</v>
      </c>
      <c r="AE91" s="65">
        <f t="shared" ref="AE91:AE146" si="19">SUM(N91:T91)</f>
        <v>1</v>
      </c>
      <c r="AF91" s="18">
        <v>0.5</v>
      </c>
      <c r="AG91" s="19" t="s">
        <v>192</v>
      </c>
      <c r="AH91" s="9"/>
    </row>
    <row r="92" spans="1:34" x14ac:dyDescent="0.2">
      <c r="A92" t="s">
        <v>130</v>
      </c>
      <c r="B92" t="s">
        <v>154</v>
      </c>
      <c r="C92" t="s">
        <v>60</v>
      </c>
      <c r="D92" s="10">
        <v>93400</v>
      </c>
      <c r="E92" s="31">
        <v>6</v>
      </c>
      <c r="F92" s="28">
        <v>15.0303</v>
      </c>
      <c r="G92" s="49">
        <f>SUMIFS([1]Sheet1!$E:$E,[1]Sheet1!$C:$C,G$25,[1]Sheet1!$B:$B,$D92,[1]Sheet1!$A:$A,$E92)</f>
        <v>0</v>
      </c>
      <c r="H92" s="37">
        <f>SUMIFS([1]Sheet1!$E:$E,[1]Sheet1!$C:$C,H$25,[1]Sheet1!$B:$B,$D92,[1]Sheet1!$A:$A,$E92)</f>
        <v>0</v>
      </c>
      <c r="I92" s="37">
        <f>SUMIFS([1]Sheet1!$E:$E,[1]Sheet1!$C:$C,I$25,[1]Sheet1!$B:$B,$D92,[1]Sheet1!$A:$A,$E92)</f>
        <v>0</v>
      </c>
      <c r="J92" s="37">
        <f>SUMIFS([1]Sheet1!$E:$E,[1]Sheet1!$C:$C,J$25,[1]Sheet1!$B:$B,$D92,[1]Sheet1!$A:$A,$E92)</f>
        <v>1</v>
      </c>
      <c r="K92" s="37">
        <f>SUMIFS([1]Sheet1!$E:$E,[1]Sheet1!$C:$C,K$25,[1]Sheet1!$B:$B,$D92,[1]Sheet1!$A:$A,$E92)</f>
        <v>0</v>
      </c>
      <c r="L92" s="37">
        <f>SUMIFS([1]Sheet1!$E:$E,[1]Sheet1!$C:$C,L$25,[1]Sheet1!$B:$B,$D92,[1]Sheet1!$A:$A,$E92)</f>
        <v>1</v>
      </c>
      <c r="M92" s="37">
        <f>SUMIFS([1]Sheet1!$E:$E,[1]Sheet1!$C:$C,M$25,[1]Sheet1!$B:$B,$D92,[1]Sheet1!$A:$A,$E92)</f>
        <v>5</v>
      </c>
      <c r="N92" s="49">
        <f>SUMIFS([1]Sheet1!$F:$F,[1]Sheet1!$C:$C,N$25,[1]Sheet1!$B:$B,$D92,[1]Sheet1!$A:$A,$E92)</f>
        <v>2</v>
      </c>
      <c r="O92" s="37">
        <f>SUMIFS([1]Sheet1!$F:$F,[1]Sheet1!$C:$C,O$25,[1]Sheet1!$B:$B,$D92,[1]Sheet1!$A:$A,$E92)</f>
        <v>0</v>
      </c>
      <c r="P92" s="37">
        <f>SUMIFS([1]Sheet1!$F:$F,[1]Sheet1!$C:$C,P$25,[1]Sheet1!$B:$B,$D92,[1]Sheet1!$A:$A,$E92)</f>
        <v>0</v>
      </c>
      <c r="Q92" s="37">
        <f>SUMIFS([1]Sheet1!$F:$F,[1]Sheet1!$C:$C,Q$25,[1]Sheet1!$B:$B,$D92,[1]Sheet1!$A:$A,$E92)</f>
        <v>1</v>
      </c>
      <c r="R92" s="37">
        <f>SUMIFS([1]Sheet1!$F:$F,[1]Sheet1!$C:$C,R$25,[1]Sheet1!$B:$B,$D92,[1]Sheet1!$A:$A,$E92)</f>
        <v>1</v>
      </c>
      <c r="S92" s="37">
        <f>SUMIFS([1]Sheet1!$F:$F,[1]Sheet1!$C:$C,S$25,[1]Sheet1!$B:$B,$D92,[1]Sheet1!$A:$A,$E92)</f>
        <v>3</v>
      </c>
      <c r="T92" s="50">
        <f>SUMIFS([1]Sheet1!$F:$F,[1]Sheet1!$C:$C,T$25,[1]Sheet1!$B:$B,$D92,[1]Sheet1!$A:$A,$E92)</f>
        <v>8</v>
      </c>
      <c r="U92" s="61">
        <f t="shared" si="15"/>
        <v>0</v>
      </c>
      <c r="V92" s="62" t="str">
        <f t="shared" si="10"/>
        <v>--</v>
      </c>
      <c r="W92" s="62" t="str">
        <f t="shared" si="11"/>
        <v>--</v>
      </c>
      <c r="X92" s="38">
        <f t="shared" si="12"/>
        <v>1</v>
      </c>
      <c r="Y92" s="38">
        <f t="shared" si="13"/>
        <v>0</v>
      </c>
      <c r="Z92" s="38">
        <f t="shared" si="14"/>
        <v>0.33333333333333331</v>
      </c>
      <c r="AA92" s="39">
        <f t="shared" si="14"/>
        <v>0.625</v>
      </c>
      <c r="AB92" s="16">
        <f t="shared" si="16"/>
        <v>0.5</v>
      </c>
      <c r="AC92" s="65">
        <f t="shared" si="17"/>
        <v>12</v>
      </c>
      <c r="AD92" s="16">
        <f t="shared" si="18"/>
        <v>0.46666666666666667</v>
      </c>
      <c r="AE92" s="65">
        <f t="shared" si="19"/>
        <v>15</v>
      </c>
      <c r="AF92" s="18">
        <v>0.5</v>
      </c>
      <c r="AG92" s="19" t="s">
        <v>188</v>
      </c>
      <c r="AH92" s="9" t="s">
        <v>188</v>
      </c>
    </row>
    <row r="93" spans="1:34" x14ac:dyDescent="0.2">
      <c r="A93" t="s">
        <v>130</v>
      </c>
      <c r="B93" t="s">
        <v>154</v>
      </c>
      <c r="C93" t="s">
        <v>61</v>
      </c>
      <c r="D93" s="10">
        <v>93400</v>
      </c>
      <c r="E93" s="31">
        <v>6</v>
      </c>
      <c r="F93" s="28">
        <v>15.0303</v>
      </c>
      <c r="G93" s="49">
        <f>SUMIFS([1]Sheet1!$E:$E,[1]Sheet1!$C:$C,G$25,[1]Sheet1!$B:$B,$D93,[1]Sheet1!$A:$A,$E93)</f>
        <v>0</v>
      </c>
      <c r="H93" s="37">
        <f>SUMIFS([1]Sheet1!$E:$E,[1]Sheet1!$C:$C,H$25,[1]Sheet1!$B:$B,$D93,[1]Sheet1!$A:$A,$E93)</f>
        <v>0</v>
      </c>
      <c r="I93" s="37">
        <f>SUMIFS([1]Sheet1!$E:$E,[1]Sheet1!$C:$C,I$25,[1]Sheet1!$B:$B,$D93,[1]Sheet1!$A:$A,$E93)</f>
        <v>0</v>
      </c>
      <c r="J93" s="37">
        <f>SUMIFS([1]Sheet1!$E:$E,[1]Sheet1!$C:$C,J$25,[1]Sheet1!$B:$B,$D93,[1]Sheet1!$A:$A,$E93)</f>
        <v>1</v>
      </c>
      <c r="K93" s="37">
        <f>SUMIFS([1]Sheet1!$E:$E,[1]Sheet1!$C:$C,K$25,[1]Sheet1!$B:$B,$D93,[1]Sheet1!$A:$A,$E93)</f>
        <v>0</v>
      </c>
      <c r="L93" s="37">
        <f>SUMIFS([1]Sheet1!$E:$E,[1]Sheet1!$C:$C,L$25,[1]Sheet1!$B:$B,$D93,[1]Sheet1!$A:$A,$E93)</f>
        <v>1</v>
      </c>
      <c r="M93" s="37">
        <f>SUMIFS([1]Sheet1!$E:$E,[1]Sheet1!$C:$C,M$25,[1]Sheet1!$B:$B,$D93,[1]Sheet1!$A:$A,$E93)</f>
        <v>5</v>
      </c>
      <c r="N93" s="49">
        <f>SUMIFS([1]Sheet1!$F:$F,[1]Sheet1!$C:$C,N$25,[1]Sheet1!$B:$B,$D93,[1]Sheet1!$A:$A,$E93)</f>
        <v>2</v>
      </c>
      <c r="O93" s="37">
        <f>SUMIFS([1]Sheet1!$F:$F,[1]Sheet1!$C:$C,O$25,[1]Sheet1!$B:$B,$D93,[1]Sheet1!$A:$A,$E93)</f>
        <v>0</v>
      </c>
      <c r="P93" s="37">
        <f>SUMIFS([1]Sheet1!$F:$F,[1]Sheet1!$C:$C,P$25,[1]Sheet1!$B:$B,$D93,[1]Sheet1!$A:$A,$E93)</f>
        <v>0</v>
      </c>
      <c r="Q93" s="37">
        <f>SUMIFS([1]Sheet1!$F:$F,[1]Sheet1!$C:$C,Q$25,[1]Sheet1!$B:$B,$D93,[1]Sheet1!$A:$A,$E93)</f>
        <v>1</v>
      </c>
      <c r="R93" s="37">
        <f>SUMIFS([1]Sheet1!$F:$F,[1]Sheet1!$C:$C,R$25,[1]Sheet1!$B:$B,$D93,[1]Sheet1!$A:$A,$E93)</f>
        <v>1</v>
      </c>
      <c r="S93" s="37">
        <f>SUMIFS([1]Sheet1!$F:$F,[1]Sheet1!$C:$C,S$25,[1]Sheet1!$B:$B,$D93,[1]Sheet1!$A:$A,$E93)</f>
        <v>3</v>
      </c>
      <c r="T93" s="50">
        <f>SUMIFS([1]Sheet1!$F:$F,[1]Sheet1!$C:$C,T$25,[1]Sheet1!$B:$B,$D93,[1]Sheet1!$A:$A,$E93)</f>
        <v>8</v>
      </c>
      <c r="U93" s="61">
        <f t="shared" si="15"/>
        <v>0</v>
      </c>
      <c r="V93" s="62" t="str">
        <f t="shared" si="10"/>
        <v>--</v>
      </c>
      <c r="W93" s="62" t="str">
        <f t="shared" si="11"/>
        <v>--</v>
      </c>
      <c r="X93" s="38">
        <f t="shared" si="12"/>
        <v>1</v>
      </c>
      <c r="Y93" s="38">
        <f t="shared" si="13"/>
        <v>0</v>
      </c>
      <c r="Z93" s="38">
        <f t="shared" si="14"/>
        <v>0.33333333333333331</v>
      </c>
      <c r="AA93" s="39">
        <f t="shared" si="14"/>
        <v>0.625</v>
      </c>
      <c r="AB93" s="16">
        <f t="shared" si="16"/>
        <v>0.5</v>
      </c>
      <c r="AC93" s="65">
        <f t="shared" si="17"/>
        <v>12</v>
      </c>
      <c r="AD93" s="16">
        <f t="shared" si="18"/>
        <v>0.46666666666666667</v>
      </c>
      <c r="AE93" s="65">
        <f t="shared" si="19"/>
        <v>15</v>
      </c>
      <c r="AF93" s="18">
        <v>0.5</v>
      </c>
      <c r="AG93" s="19" t="s">
        <v>188</v>
      </c>
      <c r="AH93" s="9" t="s">
        <v>188</v>
      </c>
    </row>
    <row r="94" spans="1:34" x14ac:dyDescent="0.2">
      <c r="A94" t="s">
        <v>130</v>
      </c>
      <c r="B94" t="s">
        <v>155</v>
      </c>
      <c r="C94" t="s">
        <v>62</v>
      </c>
      <c r="D94" s="10">
        <v>95330</v>
      </c>
      <c r="E94" s="31">
        <v>6</v>
      </c>
      <c r="F94" s="28">
        <v>15.1305</v>
      </c>
      <c r="G94" s="49">
        <f>SUMIFS([1]Sheet1!$E:$E,[1]Sheet1!$C:$C,G$25,[1]Sheet1!$B:$B,$D94,[1]Sheet1!$A:$A,$E94)</f>
        <v>1</v>
      </c>
      <c r="H94" s="37">
        <f>SUMIFS([1]Sheet1!$E:$E,[1]Sheet1!$C:$C,H$25,[1]Sheet1!$B:$B,$D94,[1]Sheet1!$A:$A,$E94)</f>
        <v>0</v>
      </c>
      <c r="I94" s="37">
        <f>SUMIFS([1]Sheet1!$E:$E,[1]Sheet1!$C:$C,I$25,[1]Sheet1!$B:$B,$D94,[1]Sheet1!$A:$A,$E94)</f>
        <v>0</v>
      </c>
      <c r="J94" s="37">
        <f>SUMIFS([1]Sheet1!$E:$E,[1]Sheet1!$C:$C,J$25,[1]Sheet1!$B:$B,$D94,[1]Sheet1!$A:$A,$E94)</f>
        <v>0</v>
      </c>
      <c r="K94" s="37">
        <f>SUMIFS([1]Sheet1!$E:$E,[1]Sheet1!$C:$C,K$25,[1]Sheet1!$B:$B,$D94,[1]Sheet1!$A:$A,$E94)</f>
        <v>0</v>
      </c>
      <c r="L94" s="37">
        <f>SUMIFS([1]Sheet1!$E:$E,[1]Sheet1!$C:$C,L$25,[1]Sheet1!$B:$B,$D94,[1]Sheet1!$A:$A,$E94)</f>
        <v>2</v>
      </c>
      <c r="M94" s="37">
        <f>SUMIFS([1]Sheet1!$E:$E,[1]Sheet1!$C:$C,M$25,[1]Sheet1!$B:$B,$D94,[1]Sheet1!$A:$A,$E94)</f>
        <v>5</v>
      </c>
      <c r="N94" s="49">
        <f>SUMIFS([1]Sheet1!$F:$F,[1]Sheet1!$C:$C,N$25,[1]Sheet1!$B:$B,$D94,[1]Sheet1!$A:$A,$E94)</f>
        <v>1</v>
      </c>
      <c r="O94" s="37">
        <f>SUMIFS([1]Sheet1!$F:$F,[1]Sheet1!$C:$C,O$25,[1]Sheet1!$B:$B,$D94,[1]Sheet1!$A:$A,$E94)</f>
        <v>0</v>
      </c>
      <c r="P94" s="37">
        <f>SUMIFS([1]Sheet1!$F:$F,[1]Sheet1!$C:$C,P$25,[1]Sheet1!$B:$B,$D94,[1]Sheet1!$A:$A,$E94)</f>
        <v>0</v>
      </c>
      <c r="Q94" s="37">
        <f>SUMIFS([1]Sheet1!$F:$F,[1]Sheet1!$C:$C,Q$25,[1]Sheet1!$B:$B,$D94,[1]Sheet1!$A:$A,$E94)</f>
        <v>1</v>
      </c>
      <c r="R94" s="37">
        <f>SUMIFS([1]Sheet1!$F:$F,[1]Sheet1!$C:$C,R$25,[1]Sheet1!$B:$B,$D94,[1]Sheet1!$A:$A,$E94)</f>
        <v>1</v>
      </c>
      <c r="S94" s="37">
        <f>SUMIFS([1]Sheet1!$F:$F,[1]Sheet1!$C:$C,S$25,[1]Sheet1!$B:$B,$D94,[1]Sheet1!$A:$A,$E94)</f>
        <v>2</v>
      </c>
      <c r="T94" s="50">
        <f>SUMIFS([1]Sheet1!$F:$F,[1]Sheet1!$C:$C,T$25,[1]Sheet1!$B:$B,$D94,[1]Sheet1!$A:$A,$E94)</f>
        <v>5</v>
      </c>
      <c r="U94" s="61">
        <f t="shared" si="15"/>
        <v>1</v>
      </c>
      <c r="V94" s="62" t="str">
        <f t="shared" si="10"/>
        <v>--</v>
      </c>
      <c r="W94" s="62" t="str">
        <f t="shared" si="11"/>
        <v>--</v>
      </c>
      <c r="X94" s="38">
        <f t="shared" si="12"/>
        <v>0</v>
      </c>
      <c r="Y94" s="38">
        <f t="shared" si="13"/>
        <v>0</v>
      </c>
      <c r="Z94" s="38">
        <f t="shared" si="14"/>
        <v>1</v>
      </c>
      <c r="AA94" s="39">
        <f t="shared" si="14"/>
        <v>1</v>
      </c>
      <c r="AB94" s="16">
        <f t="shared" si="16"/>
        <v>0.875</v>
      </c>
      <c r="AC94" s="65">
        <f t="shared" si="17"/>
        <v>8</v>
      </c>
      <c r="AD94" s="16">
        <f t="shared" si="18"/>
        <v>0.8</v>
      </c>
      <c r="AE94" s="65">
        <f t="shared" si="19"/>
        <v>10</v>
      </c>
      <c r="AF94" s="18">
        <v>0.5</v>
      </c>
      <c r="AG94" s="19" t="s">
        <v>192</v>
      </c>
      <c r="AH94" s="9"/>
    </row>
    <row r="95" spans="1:34" x14ac:dyDescent="0.2">
      <c r="A95" t="s">
        <v>130</v>
      </c>
      <c r="B95" t="s">
        <v>155</v>
      </c>
      <c r="C95" t="s">
        <v>63</v>
      </c>
      <c r="D95" s="10">
        <v>95330</v>
      </c>
      <c r="E95" s="31">
        <v>6</v>
      </c>
      <c r="F95" s="28">
        <v>15.1305</v>
      </c>
      <c r="G95" s="49">
        <f>SUMIFS([1]Sheet1!$E:$E,[1]Sheet1!$C:$C,G$25,[1]Sheet1!$B:$B,$D95,[1]Sheet1!$A:$A,$E95)</f>
        <v>1</v>
      </c>
      <c r="H95" s="37">
        <f>SUMIFS([1]Sheet1!$E:$E,[1]Sheet1!$C:$C,H$25,[1]Sheet1!$B:$B,$D95,[1]Sheet1!$A:$A,$E95)</f>
        <v>0</v>
      </c>
      <c r="I95" s="37">
        <f>SUMIFS([1]Sheet1!$E:$E,[1]Sheet1!$C:$C,I$25,[1]Sheet1!$B:$B,$D95,[1]Sheet1!$A:$A,$E95)</f>
        <v>0</v>
      </c>
      <c r="J95" s="37">
        <f>SUMIFS([1]Sheet1!$E:$E,[1]Sheet1!$C:$C,J$25,[1]Sheet1!$B:$B,$D95,[1]Sheet1!$A:$A,$E95)</f>
        <v>0</v>
      </c>
      <c r="K95" s="37">
        <f>SUMIFS([1]Sheet1!$E:$E,[1]Sheet1!$C:$C,K$25,[1]Sheet1!$B:$B,$D95,[1]Sheet1!$A:$A,$E95)</f>
        <v>0</v>
      </c>
      <c r="L95" s="37">
        <f>SUMIFS([1]Sheet1!$E:$E,[1]Sheet1!$C:$C,L$25,[1]Sheet1!$B:$B,$D95,[1]Sheet1!$A:$A,$E95)</f>
        <v>2</v>
      </c>
      <c r="M95" s="37">
        <f>SUMIFS([1]Sheet1!$E:$E,[1]Sheet1!$C:$C,M$25,[1]Sheet1!$B:$B,$D95,[1]Sheet1!$A:$A,$E95)</f>
        <v>5</v>
      </c>
      <c r="N95" s="49">
        <f>SUMIFS([1]Sheet1!$F:$F,[1]Sheet1!$C:$C,N$25,[1]Sheet1!$B:$B,$D95,[1]Sheet1!$A:$A,$E95)</f>
        <v>1</v>
      </c>
      <c r="O95" s="37">
        <f>SUMIFS([1]Sheet1!$F:$F,[1]Sheet1!$C:$C,O$25,[1]Sheet1!$B:$B,$D95,[1]Sheet1!$A:$A,$E95)</f>
        <v>0</v>
      </c>
      <c r="P95" s="37">
        <f>SUMIFS([1]Sheet1!$F:$F,[1]Sheet1!$C:$C,P$25,[1]Sheet1!$B:$B,$D95,[1]Sheet1!$A:$A,$E95)</f>
        <v>0</v>
      </c>
      <c r="Q95" s="37">
        <f>SUMIFS([1]Sheet1!$F:$F,[1]Sheet1!$C:$C,Q$25,[1]Sheet1!$B:$B,$D95,[1]Sheet1!$A:$A,$E95)</f>
        <v>1</v>
      </c>
      <c r="R95" s="37">
        <f>SUMIFS([1]Sheet1!$F:$F,[1]Sheet1!$C:$C,R$25,[1]Sheet1!$B:$B,$D95,[1]Sheet1!$A:$A,$E95)</f>
        <v>1</v>
      </c>
      <c r="S95" s="37">
        <f>SUMIFS([1]Sheet1!$F:$F,[1]Sheet1!$C:$C,S$25,[1]Sheet1!$B:$B,$D95,[1]Sheet1!$A:$A,$E95)</f>
        <v>2</v>
      </c>
      <c r="T95" s="50">
        <f>SUMIFS([1]Sheet1!$F:$F,[1]Sheet1!$C:$C,T$25,[1]Sheet1!$B:$B,$D95,[1]Sheet1!$A:$A,$E95)</f>
        <v>5</v>
      </c>
      <c r="U95" s="61">
        <f t="shared" si="15"/>
        <v>1</v>
      </c>
      <c r="V95" s="62" t="str">
        <f t="shared" si="10"/>
        <v>--</v>
      </c>
      <c r="W95" s="62" t="str">
        <f t="shared" si="11"/>
        <v>--</v>
      </c>
      <c r="X95" s="38">
        <f t="shared" si="12"/>
        <v>0</v>
      </c>
      <c r="Y95" s="38">
        <f t="shared" si="13"/>
        <v>0</v>
      </c>
      <c r="Z95" s="38">
        <f t="shared" si="14"/>
        <v>1</v>
      </c>
      <c r="AA95" s="39">
        <f t="shared" si="14"/>
        <v>1</v>
      </c>
      <c r="AB95" s="16">
        <f t="shared" si="16"/>
        <v>0.875</v>
      </c>
      <c r="AC95" s="65">
        <f t="shared" si="17"/>
        <v>8</v>
      </c>
      <c r="AD95" s="16">
        <f t="shared" si="18"/>
        <v>0.8</v>
      </c>
      <c r="AE95" s="65">
        <f t="shared" si="19"/>
        <v>10</v>
      </c>
      <c r="AF95" s="18">
        <v>0.5</v>
      </c>
      <c r="AG95" s="19" t="s">
        <v>192</v>
      </c>
      <c r="AH95" s="9"/>
    </row>
    <row r="96" spans="1:34" x14ac:dyDescent="0.2">
      <c r="A96" t="s">
        <v>130</v>
      </c>
      <c r="B96" t="s">
        <v>156</v>
      </c>
      <c r="C96" t="s">
        <v>64</v>
      </c>
      <c r="D96" s="10">
        <v>213300</v>
      </c>
      <c r="E96" s="31">
        <v>6</v>
      </c>
      <c r="F96" s="28">
        <v>43.020299999999999</v>
      </c>
      <c r="G96" s="49">
        <f>SUMIFS([1]Sheet1!$E:$E,[1]Sheet1!$C:$C,G$25,[1]Sheet1!$B:$B,$D96,[1]Sheet1!$A:$A,$E96)</f>
        <v>12</v>
      </c>
      <c r="H96" s="37">
        <f>SUMIFS([1]Sheet1!$E:$E,[1]Sheet1!$C:$C,H$25,[1]Sheet1!$B:$B,$D96,[1]Sheet1!$A:$A,$E96)</f>
        <v>20</v>
      </c>
      <c r="I96" s="37">
        <f>SUMIFS([1]Sheet1!$E:$E,[1]Sheet1!$C:$C,I$25,[1]Sheet1!$B:$B,$D96,[1]Sheet1!$A:$A,$E96)</f>
        <v>20</v>
      </c>
      <c r="J96" s="37">
        <f>SUMIFS([1]Sheet1!$E:$E,[1]Sheet1!$C:$C,J$25,[1]Sheet1!$B:$B,$D96,[1]Sheet1!$A:$A,$E96)</f>
        <v>45</v>
      </c>
      <c r="K96" s="37">
        <f>SUMIFS([1]Sheet1!$E:$E,[1]Sheet1!$C:$C,K$25,[1]Sheet1!$B:$B,$D96,[1]Sheet1!$A:$A,$E96)</f>
        <v>10</v>
      </c>
      <c r="L96" s="37">
        <f>SUMIFS([1]Sheet1!$E:$E,[1]Sheet1!$C:$C,L$25,[1]Sheet1!$B:$B,$D96,[1]Sheet1!$A:$A,$E96)</f>
        <v>28</v>
      </c>
      <c r="M96" s="37">
        <f>SUMIFS([1]Sheet1!$E:$E,[1]Sheet1!$C:$C,M$25,[1]Sheet1!$B:$B,$D96,[1]Sheet1!$A:$A,$E96)</f>
        <v>4</v>
      </c>
      <c r="N96" s="49">
        <f>SUMIFS([1]Sheet1!$F:$F,[1]Sheet1!$C:$C,N$25,[1]Sheet1!$B:$B,$D96,[1]Sheet1!$A:$A,$E96)</f>
        <v>13</v>
      </c>
      <c r="O96" s="37">
        <f>SUMIFS([1]Sheet1!$F:$F,[1]Sheet1!$C:$C,O$25,[1]Sheet1!$B:$B,$D96,[1]Sheet1!$A:$A,$E96)</f>
        <v>21</v>
      </c>
      <c r="P96" s="37">
        <f>SUMIFS([1]Sheet1!$F:$F,[1]Sheet1!$C:$C,P$25,[1]Sheet1!$B:$B,$D96,[1]Sheet1!$A:$A,$E96)</f>
        <v>23</v>
      </c>
      <c r="Q96" s="37">
        <f>SUMIFS([1]Sheet1!$F:$F,[1]Sheet1!$C:$C,Q$25,[1]Sheet1!$B:$B,$D96,[1]Sheet1!$A:$A,$E96)</f>
        <v>55</v>
      </c>
      <c r="R96" s="37">
        <f>SUMIFS([1]Sheet1!$F:$F,[1]Sheet1!$C:$C,R$25,[1]Sheet1!$B:$B,$D96,[1]Sheet1!$A:$A,$E96)</f>
        <v>12</v>
      </c>
      <c r="S96" s="37">
        <f>SUMIFS([1]Sheet1!$F:$F,[1]Sheet1!$C:$C,S$25,[1]Sheet1!$B:$B,$D96,[1]Sheet1!$A:$A,$E96)</f>
        <v>31</v>
      </c>
      <c r="T96" s="50">
        <f>SUMIFS([1]Sheet1!$F:$F,[1]Sheet1!$C:$C,T$25,[1]Sheet1!$B:$B,$D96,[1]Sheet1!$A:$A,$E96)</f>
        <v>4</v>
      </c>
      <c r="U96" s="61">
        <f t="shared" si="15"/>
        <v>0.92307692307692313</v>
      </c>
      <c r="V96" s="62">
        <f t="shared" si="10"/>
        <v>0.95238095238095233</v>
      </c>
      <c r="W96" s="62">
        <f t="shared" si="11"/>
        <v>0.86956521739130432</v>
      </c>
      <c r="X96" s="38">
        <f t="shared" si="12"/>
        <v>0.81818181818181823</v>
      </c>
      <c r="Y96" s="38">
        <f t="shared" si="13"/>
        <v>0.83333333333333337</v>
      </c>
      <c r="Z96" s="38">
        <f t="shared" si="14"/>
        <v>0.90322580645161288</v>
      </c>
      <c r="AA96" s="39">
        <f t="shared" si="14"/>
        <v>1</v>
      </c>
      <c r="AB96" s="16">
        <f t="shared" si="16"/>
        <v>0.8936170212765957</v>
      </c>
      <c r="AC96" s="65">
        <f t="shared" si="17"/>
        <v>47</v>
      </c>
      <c r="AD96" s="16">
        <f t="shared" si="18"/>
        <v>0.87421383647798745</v>
      </c>
      <c r="AE96" s="65">
        <f t="shared" si="19"/>
        <v>159</v>
      </c>
      <c r="AF96" s="18">
        <v>0.7</v>
      </c>
      <c r="AG96" s="19" t="s">
        <v>188</v>
      </c>
      <c r="AH96" s="9" t="s">
        <v>188</v>
      </c>
    </row>
    <row r="97" spans="1:34" x14ac:dyDescent="0.2">
      <c r="A97" t="s">
        <v>130</v>
      </c>
      <c r="B97" t="s">
        <v>156</v>
      </c>
      <c r="C97" t="s">
        <v>65</v>
      </c>
      <c r="D97" s="10">
        <v>213300</v>
      </c>
      <c r="E97" s="31">
        <v>6</v>
      </c>
      <c r="F97" s="28">
        <v>43.020299999999999</v>
      </c>
      <c r="G97" s="49">
        <f>SUMIFS([1]Sheet1!$E:$E,[1]Sheet1!$C:$C,G$25,[1]Sheet1!$B:$B,$D97,[1]Sheet1!$A:$A,$E97)</f>
        <v>12</v>
      </c>
      <c r="H97" s="37">
        <f>SUMIFS([1]Sheet1!$E:$E,[1]Sheet1!$C:$C,H$25,[1]Sheet1!$B:$B,$D97,[1]Sheet1!$A:$A,$E97)</f>
        <v>20</v>
      </c>
      <c r="I97" s="37">
        <f>SUMIFS([1]Sheet1!$E:$E,[1]Sheet1!$C:$C,I$25,[1]Sheet1!$B:$B,$D97,[1]Sheet1!$A:$A,$E97)</f>
        <v>20</v>
      </c>
      <c r="J97" s="37">
        <f>SUMIFS([1]Sheet1!$E:$E,[1]Sheet1!$C:$C,J$25,[1]Sheet1!$B:$B,$D97,[1]Sheet1!$A:$A,$E97)</f>
        <v>45</v>
      </c>
      <c r="K97" s="37">
        <f>SUMIFS([1]Sheet1!$E:$E,[1]Sheet1!$C:$C,K$25,[1]Sheet1!$B:$B,$D97,[1]Sheet1!$A:$A,$E97)</f>
        <v>10</v>
      </c>
      <c r="L97" s="37">
        <f>SUMIFS([1]Sheet1!$E:$E,[1]Sheet1!$C:$C,L$25,[1]Sheet1!$B:$B,$D97,[1]Sheet1!$A:$A,$E97)</f>
        <v>28</v>
      </c>
      <c r="M97" s="37">
        <f>SUMIFS([1]Sheet1!$E:$E,[1]Sheet1!$C:$C,M$25,[1]Sheet1!$B:$B,$D97,[1]Sheet1!$A:$A,$E97)</f>
        <v>4</v>
      </c>
      <c r="N97" s="49">
        <f>SUMIFS([1]Sheet1!$F:$F,[1]Sheet1!$C:$C,N$25,[1]Sheet1!$B:$B,$D97,[1]Sheet1!$A:$A,$E97)</f>
        <v>13</v>
      </c>
      <c r="O97" s="37">
        <f>SUMIFS([1]Sheet1!$F:$F,[1]Sheet1!$C:$C,O$25,[1]Sheet1!$B:$B,$D97,[1]Sheet1!$A:$A,$E97)</f>
        <v>21</v>
      </c>
      <c r="P97" s="37">
        <f>SUMIFS([1]Sheet1!$F:$F,[1]Sheet1!$C:$C,P$25,[1]Sheet1!$B:$B,$D97,[1]Sheet1!$A:$A,$E97)</f>
        <v>23</v>
      </c>
      <c r="Q97" s="37">
        <f>SUMIFS([1]Sheet1!$F:$F,[1]Sheet1!$C:$C,Q$25,[1]Sheet1!$B:$B,$D97,[1]Sheet1!$A:$A,$E97)</f>
        <v>55</v>
      </c>
      <c r="R97" s="37">
        <f>SUMIFS([1]Sheet1!$F:$F,[1]Sheet1!$C:$C,R$25,[1]Sheet1!$B:$B,$D97,[1]Sheet1!$A:$A,$E97)</f>
        <v>12</v>
      </c>
      <c r="S97" s="37">
        <f>SUMIFS([1]Sheet1!$F:$F,[1]Sheet1!$C:$C,S$25,[1]Sheet1!$B:$B,$D97,[1]Sheet1!$A:$A,$E97)</f>
        <v>31</v>
      </c>
      <c r="T97" s="50">
        <f>SUMIFS([1]Sheet1!$F:$F,[1]Sheet1!$C:$C,T$25,[1]Sheet1!$B:$B,$D97,[1]Sheet1!$A:$A,$E97)</f>
        <v>4</v>
      </c>
      <c r="U97" s="61">
        <f t="shared" si="15"/>
        <v>0.92307692307692313</v>
      </c>
      <c r="V97" s="62">
        <f t="shared" si="10"/>
        <v>0.95238095238095233</v>
      </c>
      <c r="W97" s="62">
        <f t="shared" si="11"/>
        <v>0.86956521739130432</v>
      </c>
      <c r="X97" s="38">
        <f t="shared" si="12"/>
        <v>0.81818181818181823</v>
      </c>
      <c r="Y97" s="38">
        <f t="shared" si="13"/>
        <v>0.83333333333333337</v>
      </c>
      <c r="Z97" s="38">
        <f t="shared" si="14"/>
        <v>0.90322580645161288</v>
      </c>
      <c r="AA97" s="39">
        <f t="shared" si="14"/>
        <v>1</v>
      </c>
      <c r="AB97" s="16">
        <f t="shared" si="16"/>
        <v>0.8936170212765957</v>
      </c>
      <c r="AC97" s="65">
        <f t="shared" si="17"/>
        <v>47</v>
      </c>
      <c r="AD97" s="16">
        <f t="shared" si="18"/>
        <v>0.87421383647798745</v>
      </c>
      <c r="AE97" s="65">
        <f t="shared" si="19"/>
        <v>159</v>
      </c>
      <c r="AF97" s="18">
        <v>0.7</v>
      </c>
      <c r="AG97" s="19" t="s">
        <v>188</v>
      </c>
      <c r="AH97" s="9" t="s">
        <v>188</v>
      </c>
    </row>
    <row r="98" spans="1:34" x14ac:dyDescent="0.2">
      <c r="A98" t="s">
        <v>131</v>
      </c>
      <c r="B98" t="s">
        <v>169</v>
      </c>
      <c r="C98" t="s">
        <v>111</v>
      </c>
      <c r="D98" s="10">
        <v>103000</v>
      </c>
      <c r="E98" s="31">
        <v>6</v>
      </c>
      <c r="F98" s="28">
        <v>50.040900000000001</v>
      </c>
      <c r="G98" s="49">
        <f>SUMIFS([1]Sheet1!$E:$E,[1]Sheet1!$C:$C,G$25,[1]Sheet1!$B:$B,$D98,[1]Sheet1!$A:$A,$E98)</f>
        <v>0</v>
      </c>
      <c r="H98" s="37">
        <f>SUMIFS([1]Sheet1!$E:$E,[1]Sheet1!$C:$C,H$25,[1]Sheet1!$B:$B,$D98,[1]Sheet1!$A:$A,$E98)</f>
        <v>0</v>
      </c>
      <c r="I98" s="37">
        <f>SUMIFS([1]Sheet1!$E:$E,[1]Sheet1!$C:$C,I$25,[1]Sheet1!$B:$B,$D98,[1]Sheet1!$A:$A,$E98)</f>
        <v>3</v>
      </c>
      <c r="J98" s="37">
        <f>SUMIFS([1]Sheet1!$E:$E,[1]Sheet1!$C:$C,J$25,[1]Sheet1!$B:$B,$D98,[1]Sheet1!$A:$A,$E98)</f>
        <v>0</v>
      </c>
      <c r="K98" s="37">
        <f>SUMIFS([1]Sheet1!$E:$E,[1]Sheet1!$C:$C,K$25,[1]Sheet1!$B:$B,$D98,[1]Sheet1!$A:$A,$E98)</f>
        <v>0</v>
      </c>
      <c r="L98" s="37">
        <f>SUMIFS([1]Sheet1!$E:$E,[1]Sheet1!$C:$C,L$25,[1]Sheet1!$B:$B,$D98,[1]Sheet1!$A:$A,$E98)</f>
        <v>0</v>
      </c>
      <c r="M98" s="37">
        <f>SUMIFS([1]Sheet1!$E:$E,[1]Sheet1!$C:$C,M$25,[1]Sheet1!$B:$B,$D98,[1]Sheet1!$A:$A,$E98)</f>
        <v>4</v>
      </c>
      <c r="N98" s="49">
        <f>SUMIFS([1]Sheet1!$F:$F,[1]Sheet1!$C:$C,N$25,[1]Sheet1!$B:$B,$D98,[1]Sheet1!$A:$A,$E98)</f>
        <v>0</v>
      </c>
      <c r="O98" s="37">
        <f>SUMIFS([1]Sheet1!$F:$F,[1]Sheet1!$C:$C,O$25,[1]Sheet1!$B:$B,$D98,[1]Sheet1!$A:$A,$E98)</f>
        <v>2</v>
      </c>
      <c r="P98" s="37">
        <f>SUMIFS([1]Sheet1!$F:$F,[1]Sheet1!$C:$C,P$25,[1]Sheet1!$B:$B,$D98,[1]Sheet1!$A:$A,$E98)</f>
        <v>3</v>
      </c>
      <c r="Q98" s="37">
        <f>SUMIFS([1]Sheet1!$F:$F,[1]Sheet1!$C:$C,Q$25,[1]Sheet1!$B:$B,$D98,[1]Sheet1!$A:$A,$E98)</f>
        <v>0</v>
      </c>
      <c r="R98" s="37">
        <f>SUMIFS([1]Sheet1!$F:$F,[1]Sheet1!$C:$C,R$25,[1]Sheet1!$B:$B,$D98,[1]Sheet1!$A:$A,$E98)</f>
        <v>0</v>
      </c>
      <c r="S98" s="37">
        <f>SUMIFS([1]Sheet1!$F:$F,[1]Sheet1!$C:$C,S$25,[1]Sheet1!$B:$B,$D98,[1]Sheet1!$A:$A,$E98)</f>
        <v>0</v>
      </c>
      <c r="T98" s="50">
        <f>SUMIFS([1]Sheet1!$F:$F,[1]Sheet1!$C:$C,T$25,[1]Sheet1!$B:$B,$D98,[1]Sheet1!$A:$A,$E98)</f>
        <v>6</v>
      </c>
      <c r="U98" s="61" t="str">
        <f t="shared" si="15"/>
        <v>--</v>
      </c>
      <c r="V98" s="62">
        <f t="shared" si="10"/>
        <v>0</v>
      </c>
      <c r="W98" s="62">
        <f t="shared" si="11"/>
        <v>1</v>
      </c>
      <c r="X98" s="42" t="str">
        <f t="shared" si="12"/>
        <v>--</v>
      </c>
      <c r="Y98" s="38" t="str">
        <f t="shared" si="13"/>
        <v>--</v>
      </c>
      <c r="Z98" s="38" t="str">
        <f t="shared" si="14"/>
        <v>--</v>
      </c>
      <c r="AA98" s="39">
        <f t="shared" si="14"/>
        <v>0.66666666666666663</v>
      </c>
      <c r="AB98" s="16">
        <f t="shared" si="16"/>
        <v>0.66666666666666663</v>
      </c>
      <c r="AC98" s="65">
        <f t="shared" si="17"/>
        <v>6</v>
      </c>
      <c r="AD98" s="16">
        <f t="shared" si="18"/>
        <v>0.63636363636363635</v>
      </c>
      <c r="AE98" s="65">
        <f t="shared" si="19"/>
        <v>11</v>
      </c>
      <c r="AF98" s="101">
        <v>0.5</v>
      </c>
      <c r="AG98" s="20" t="s">
        <v>188</v>
      </c>
      <c r="AH98" s="9" t="s">
        <v>188</v>
      </c>
    </row>
    <row r="99" spans="1:34" x14ac:dyDescent="0.2">
      <c r="A99" t="s">
        <v>129</v>
      </c>
      <c r="B99" t="s">
        <v>145</v>
      </c>
      <c r="C99" t="s">
        <v>138</v>
      </c>
      <c r="D99" s="10">
        <v>50600</v>
      </c>
      <c r="E99" s="31">
        <v>6</v>
      </c>
      <c r="F99" s="28">
        <v>52.100099999999998</v>
      </c>
      <c r="G99" s="49">
        <f>SUMIFS([1]Sheet1!$E:$E,[1]Sheet1!$C:$C,G$25,[1]Sheet1!$B:$B,$D99,[1]Sheet1!$A:$A,$E99)</f>
        <v>2</v>
      </c>
      <c r="H99" s="37">
        <f>SUMIFS([1]Sheet1!$E:$E,[1]Sheet1!$C:$C,H$25,[1]Sheet1!$B:$B,$D99,[1]Sheet1!$A:$A,$E99)</f>
        <v>0</v>
      </c>
      <c r="I99" s="37">
        <f>SUMIFS([1]Sheet1!$E:$E,[1]Sheet1!$C:$C,I$25,[1]Sheet1!$B:$B,$D99,[1]Sheet1!$A:$A,$E99)</f>
        <v>0</v>
      </c>
      <c r="J99" s="37">
        <f>SUMIFS([1]Sheet1!$E:$E,[1]Sheet1!$C:$C,J$25,[1]Sheet1!$B:$B,$D99,[1]Sheet1!$A:$A,$E99)</f>
        <v>4</v>
      </c>
      <c r="K99" s="37">
        <f>SUMIFS([1]Sheet1!$E:$E,[1]Sheet1!$C:$C,K$25,[1]Sheet1!$B:$B,$D99,[1]Sheet1!$A:$A,$E99)</f>
        <v>2</v>
      </c>
      <c r="L99" s="37">
        <f>SUMIFS([1]Sheet1!$E:$E,[1]Sheet1!$C:$C,L$25,[1]Sheet1!$B:$B,$D99,[1]Sheet1!$A:$A,$E99)</f>
        <v>2</v>
      </c>
      <c r="M99" s="37">
        <f>SUMIFS([1]Sheet1!$E:$E,[1]Sheet1!$C:$C,M$25,[1]Sheet1!$B:$B,$D99,[1]Sheet1!$A:$A,$E99)</f>
        <v>3</v>
      </c>
      <c r="N99" s="49">
        <f>SUMIFS([1]Sheet1!$F:$F,[1]Sheet1!$C:$C,N$25,[1]Sheet1!$B:$B,$D99,[1]Sheet1!$A:$A,$E99)</f>
        <v>2</v>
      </c>
      <c r="O99" s="37">
        <f>SUMIFS([1]Sheet1!$F:$F,[1]Sheet1!$C:$C,O$25,[1]Sheet1!$B:$B,$D99,[1]Sheet1!$A:$A,$E99)</f>
        <v>0</v>
      </c>
      <c r="P99" s="37">
        <f>SUMIFS([1]Sheet1!$F:$F,[1]Sheet1!$C:$C,P$25,[1]Sheet1!$B:$B,$D99,[1]Sheet1!$A:$A,$E99)</f>
        <v>2</v>
      </c>
      <c r="Q99" s="37">
        <f>SUMIFS([1]Sheet1!$F:$F,[1]Sheet1!$C:$C,Q$25,[1]Sheet1!$B:$B,$D99,[1]Sheet1!$A:$A,$E99)</f>
        <v>4</v>
      </c>
      <c r="R99" s="37">
        <f>SUMIFS([1]Sheet1!$F:$F,[1]Sheet1!$C:$C,R$25,[1]Sheet1!$B:$B,$D99,[1]Sheet1!$A:$A,$E99)</f>
        <v>5</v>
      </c>
      <c r="S99" s="37">
        <f>SUMIFS([1]Sheet1!$F:$F,[1]Sheet1!$C:$C,S$25,[1]Sheet1!$B:$B,$D99,[1]Sheet1!$A:$A,$E99)</f>
        <v>2</v>
      </c>
      <c r="T99" s="50">
        <f>SUMIFS([1]Sheet1!$F:$F,[1]Sheet1!$C:$C,T$25,[1]Sheet1!$B:$B,$D99,[1]Sheet1!$A:$A,$E99)</f>
        <v>4</v>
      </c>
      <c r="U99" s="61">
        <f t="shared" si="15"/>
        <v>1</v>
      </c>
      <c r="V99" s="62" t="str">
        <f t="shared" si="10"/>
        <v>--</v>
      </c>
      <c r="W99" s="62">
        <f t="shared" si="11"/>
        <v>0</v>
      </c>
      <c r="X99" s="38">
        <f t="shared" si="12"/>
        <v>1</v>
      </c>
      <c r="Y99" s="38">
        <f t="shared" si="13"/>
        <v>0.4</v>
      </c>
      <c r="Z99" s="38">
        <f t="shared" si="14"/>
        <v>1</v>
      </c>
      <c r="AA99" s="39">
        <f t="shared" si="14"/>
        <v>0.75</v>
      </c>
      <c r="AB99" s="16">
        <f t="shared" si="16"/>
        <v>0.63636363636363635</v>
      </c>
      <c r="AC99" s="65">
        <f t="shared" si="17"/>
        <v>11</v>
      </c>
      <c r="AD99" s="16">
        <f t="shared" si="18"/>
        <v>0.68421052631578949</v>
      </c>
      <c r="AE99" s="65">
        <f t="shared" si="19"/>
        <v>19</v>
      </c>
      <c r="AF99" s="18">
        <v>0.5</v>
      </c>
      <c r="AG99" s="19" t="s">
        <v>195</v>
      </c>
      <c r="AH99" s="9"/>
    </row>
    <row r="100" spans="1:34" x14ac:dyDescent="0.2">
      <c r="A100" t="s">
        <v>129</v>
      </c>
      <c r="B100" t="s">
        <v>145</v>
      </c>
      <c r="C100" t="s">
        <v>112</v>
      </c>
      <c r="D100" s="10">
        <v>51200</v>
      </c>
      <c r="E100" s="31">
        <v>6</v>
      </c>
      <c r="F100" s="28">
        <v>52.170099999999998</v>
      </c>
      <c r="G100" s="49">
        <f>SUMIFS([1]Sheet1!$E:$E,[1]Sheet1!$C:$C,G$25,[1]Sheet1!$B:$B,$D100,[1]Sheet1!$A:$A,$E100)</f>
        <v>1</v>
      </c>
      <c r="H100" s="37">
        <f>SUMIFS([1]Sheet1!$E:$E,[1]Sheet1!$C:$C,H$25,[1]Sheet1!$B:$B,$D100,[1]Sheet1!$A:$A,$E100)</f>
        <v>3</v>
      </c>
      <c r="I100" s="37">
        <f>SUMIFS([1]Sheet1!$E:$E,[1]Sheet1!$C:$C,I$25,[1]Sheet1!$B:$B,$D100,[1]Sheet1!$A:$A,$E100)</f>
        <v>4</v>
      </c>
      <c r="J100" s="37">
        <f>SUMIFS([1]Sheet1!$E:$E,[1]Sheet1!$C:$C,J$25,[1]Sheet1!$B:$B,$D100,[1]Sheet1!$A:$A,$E100)</f>
        <v>2</v>
      </c>
      <c r="K100" s="37">
        <f>SUMIFS([1]Sheet1!$E:$E,[1]Sheet1!$C:$C,K$25,[1]Sheet1!$B:$B,$D100,[1]Sheet1!$A:$A,$E100)</f>
        <v>1</v>
      </c>
      <c r="L100" s="37">
        <f>SUMIFS([1]Sheet1!$E:$E,[1]Sheet1!$C:$C,L$25,[1]Sheet1!$B:$B,$D100,[1]Sheet1!$A:$A,$E100)</f>
        <v>0</v>
      </c>
      <c r="M100" s="37">
        <f>SUMIFS([1]Sheet1!$E:$E,[1]Sheet1!$C:$C,M$25,[1]Sheet1!$B:$B,$D100,[1]Sheet1!$A:$A,$E100)</f>
        <v>3</v>
      </c>
      <c r="N100" s="49">
        <f>SUMIFS([1]Sheet1!$F:$F,[1]Sheet1!$C:$C,N$25,[1]Sheet1!$B:$B,$D100,[1]Sheet1!$A:$A,$E100)</f>
        <v>1</v>
      </c>
      <c r="O100" s="37">
        <f>SUMIFS([1]Sheet1!$F:$F,[1]Sheet1!$C:$C,O$25,[1]Sheet1!$B:$B,$D100,[1]Sheet1!$A:$A,$E100)</f>
        <v>4</v>
      </c>
      <c r="P100" s="37">
        <f>SUMIFS([1]Sheet1!$F:$F,[1]Sheet1!$C:$C,P$25,[1]Sheet1!$B:$B,$D100,[1]Sheet1!$A:$A,$E100)</f>
        <v>4</v>
      </c>
      <c r="Q100" s="37">
        <f>SUMIFS([1]Sheet1!$F:$F,[1]Sheet1!$C:$C,Q$25,[1]Sheet1!$B:$B,$D100,[1]Sheet1!$A:$A,$E100)</f>
        <v>3</v>
      </c>
      <c r="R100" s="37">
        <f>SUMIFS([1]Sheet1!$F:$F,[1]Sheet1!$C:$C,R$25,[1]Sheet1!$B:$B,$D100,[1]Sheet1!$A:$A,$E100)</f>
        <v>2</v>
      </c>
      <c r="S100" s="37">
        <f>SUMIFS([1]Sheet1!$F:$F,[1]Sheet1!$C:$C,S$25,[1]Sheet1!$B:$B,$D100,[1]Sheet1!$A:$A,$E100)</f>
        <v>2</v>
      </c>
      <c r="T100" s="50">
        <f>SUMIFS([1]Sheet1!$F:$F,[1]Sheet1!$C:$C,T$25,[1]Sheet1!$B:$B,$D100,[1]Sheet1!$A:$A,$E100)</f>
        <v>4</v>
      </c>
      <c r="U100" s="61">
        <f t="shared" si="15"/>
        <v>1</v>
      </c>
      <c r="V100" s="62">
        <f t="shared" si="10"/>
        <v>0.75</v>
      </c>
      <c r="W100" s="62">
        <f t="shared" si="11"/>
        <v>1</v>
      </c>
      <c r="X100" s="38">
        <f t="shared" si="12"/>
        <v>0.66666666666666663</v>
      </c>
      <c r="Y100" s="38">
        <f t="shared" si="13"/>
        <v>0.5</v>
      </c>
      <c r="Z100" s="38">
        <f t="shared" si="14"/>
        <v>0</v>
      </c>
      <c r="AA100" s="39">
        <f t="shared" si="14"/>
        <v>0.75</v>
      </c>
      <c r="AB100" s="16">
        <f t="shared" si="16"/>
        <v>0.5</v>
      </c>
      <c r="AC100" s="65">
        <f t="shared" si="17"/>
        <v>8</v>
      </c>
      <c r="AD100" s="16">
        <f t="shared" si="18"/>
        <v>0.7</v>
      </c>
      <c r="AE100" s="65">
        <f t="shared" si="19"/>
        <v>20</v>
      </c>
      <c r="AF100" s="18">
        <v>0.5</v>
      </c>
      <c r="AG100" s="19" t="s">
        <v>195</v>
      </c>
      <c r="AH100" s="9"/>
    </row>
    <row r="101" spans="1:34" x14ac:dyDescent="0.2">
      <c r="A101" t="s">
        <v>129</v>
      </c>
      <c r="B101" t="s">
        <v>145</v>
      </c>
      <c r="C101" t="s">
        <v>66</v>
      </c>
      <c r="D101" s="10">
        <v>51200</v>
      </c>
      <c r="E101" s="31">
        <v>6</v>
      </c>
      <c r="F101" s="28">
        <v>52.170099999999998</v>
      </c>
      <c r="G101" s="49">
        <f>SUMIFS([1]Sheet1!$E:$E,[1]Sheet1!$C:$C,G$25,[1]Sheet1!$B:$B,$D101,[1]Sheet1!$A:$A,$E101)</f>
        <v>1</v>
      </c>
      <c r="H101" s="37">
        <f>SUMIFS([1]Sheet1!$E:$E,[1]Sheet1!$C:$C,H$25,[1]Sheet1!$B:$B,$D101,[1]Sheet1!$A:$A,$E101)</f>
        <v>3</v>
      </c>
      <c r="I101" s="37">
        <f>SUMIFS([1]Sheet1!$E:$E,[1]Sheet1!$C:$C,I$25,[1]Sheet1!$B:$B,$D101,[1]Sheet1!$A:$A,$E101)</f>
        <v>4</v>
      </c>
      <c r="J101" s="37">
        <f>SUMIFS([1]Sheet1!$E:$E,[1]Sheet1!$C:$C,J$25,[1]Sheet1!$B:$B,$D101,[1]Sheet1!$A:$A,$E101)</f>
        <v>2</v>
      </c>
      <c r="K101" s="37">
        <f>SUMIFS([1]Sheet1!$E:$E,[1]Sheet1!$C:$C,K$25,[1]Sheet1!$B:$B,$D101,[1]Sheet1!$A:$A,$E101)</f>
        <v>1</v>
      </c>
      <c r="L101" s="37">
        <f>SUMIFS([1]Sheet1!$E:$E,[1]Sheet1!$C:$C,L$25,[1]Sheet1!$B:$B,$D101,[1]Sheet1!$A:$A,$E101)</f>
        <v>0</v>
      </c>
      <c r="M101" s="37">
        <f>SUMIFS([1]Sheet1!$E:$E,[1]Sheet1!$C:$C,M$25,[1]Sheet1!$B:$B,$D101,[1]Sheet1!$A:$A,$E101)</f>
        <v>3</v>
      </c>
      <c r="N101" s="49">
        <f>SUMIFS([1]Sheet1!$F:$F,[1]Sheet1!$C:$C,N$25,[1]Sheet1!$B:$B,$D101,[1]Sheet1!$A:$A,$E101)</f>
        <v>1</v>
      </c>
      <c r="O101" s="37">
        <f>SUMIFS([1]Sheet1!$F:$F,[1]Sheet1!$C:$C,O$25,[1]Sheet1!$B:$B,$D101,[1]Sheet1!$A:$A,$E101)</f>
        <v>4</v>
      </c>
      <c r="P101" s="37">
        <f>SUMIFS([1]Sheet1!$F:$F,[1]Sheet1!$C:$C,P$25,[1]Sheet1!$B:$B,$D101,[1]Sheet1!$A:$A,$E101)</f>
        <v>4</v>
      </c>
      <c r="Q101" s="37">
        <f>SUMIFS([1]Sheet1!$F:$F,[1]Sheet1!$C:$C,Q$25,[1]Sheet1!$B:$B,$D101,[1]Sheet1!$A:$A,$E101)</f>
        <v>3</v>
      </c>
      <c r="R101" s="37">
        <f>SUMIFS([1]Sheet1!$F:$F,[1]Sheet1!$C:$C,R$25,[1]Sheet1!$B:$B,$D101,[1]Sheet1!$A:$A,$E101)</f>
        <v>2</v>
      </c>
      <c r="S101" s="37">
        <f>SUMIFS([1]Sheet1!$F:$F,[1]Sheet1!$C:$C,S$25,[1]Sheet1!$B:$B,$D101,[1]Sheet1!$A:$A,$E101)</f>
        <v>2</v>
      </c>
      <c r="T101" s="50">
        <f>SUMIFS([1]Sheet1!$F:$F,[1]Sheet1!$C:$C,T$25,[1]Sheet1!$B:$B,$D101,[1]Sheet1!$A:$A,$E101)</f>
        <v>4</v>
      </c>
      <c r="U101" s="61">
        <f t="shared" si="15"/>
        <v>1</v>
      </c>
      <c r="V101" s="62">
        <f t="shared" si="10"/>
        <v>0.75</v>
      </c>
      <c r="W101" s="62">
        <f t="shared" si="11"/>
        <v>1</v>
      </c>
      <c r="X101" s="38">
        <f t="shared" si="12"/>
        <v>0.66666666666666663</v>
      </c>
      <c r="Y101" s="38">
        <f t="shared" si="13"/>
        <v>0.5</v>
      </c>
      <c r="Z101" s="38">
        <f t="shared" si="14"/>
        <v>0</v>
      </c>
      <c r="AA101" s="39">
        <f t="shared" si="14"/>
        <v>0.75</v>
      </c>
      <c r="AB101" s="16">
        <f t="shared" si="16"/>
        <v>0.5</v>
      </c>
      <c r="AC101" s="65">
        <f t="shared" si="17"/>
        <v>8</v>
      </c>
      <c r="AD101" s="16">
        <f t="shared" si="18"/>
        <v>0.7</v>
      </c>
      <c r="AE101" s="65">
        <f t="shared" si="19"/>
        <v>20</v>
      </c>
      <c r="AF101" s="18">
        <v>0.5</v>
      </c>
      <c r="AG101" s="19" t="s">
        <v>195</v>
      </c>
      <c r="AH101" s="9"/>
    </row>
    <row r="102" spans="1:34" x14ac:dyDescent="0.2">
      <c r="A102" t="s">
        <v>129</v>
      </c>
      <c r="B102" t="s">
        <v>145</v>
      </c>
      <c r="C102" t="s">
        <v>67</v>
      </c>
      <c r="D102" s="10">
        <v>51200</v>
      </c>
      <c r="E102" s="31">
        <v>6</v>
      </c>
      <c r="F102" s="28">
        <v>52.170099999999998</v>
      </c>
      <c r="G102" s="49">
        <f>SUMIFS([1]Sheet1!$E:$E,[1]Sheet1!$C:$C,G$25,[1]Sheet1!$B:$B,$D102,[1]Sheet1!$A:$A,$E102)</f>
        <v>1</v>
      </c>
      <c r="H102" s="37">
        <f>SUMIFS([1]Sheet1!$E:$E,[1]Sheet1!$C:$C,H$25,[1]Sheet1!$B:$B,$D102,[1]Sheet1!$A:$A,$E102)</f>
        <v>3</v>
      </c>
      <c r="I102" s="37">
        <f>SUMIFS([1]Sheet1!$E:$E,[1]Sheet1!$C:$C,I$25,[1]Sheet1!$B:$B,$D102,[1]Sheet1!$A:$A,$E102)</f>
        <v>4</v>
      </c>
      <c r="J102" s="37">
        <f>SUMIFS([1]Sheet1!$E:$E,[1]Sheet1!$C:$C,J$25,[1]Sheet1!$B:$B,$D102,[1]Sheet1!$A:$A,$E102)</f>
        <v>2</v>
      </c>
      <c r="K102" s="37">
        <f>SUMIFS([1]Sheet1!$E:$E,[1]Sheet1!$C:$C,K$25,[1]Sheet1!$B:$B,$D102,[1]Sheet1!$A:$A,$E102)</f>
        <v>1</v>
      </c>
      <c r="L102" s="37">
        <f>SUMIFS([1]Sheet1!$E:$E,[1]Sheet1!$C:$C,L$25,[1]Sheet1!$B:$B,$D102,[1]Sheet1!$A:$A,$E102)</f>
        <v>0</v>
      </c>
      <c r="M102" s="37">
        <f>SUMIFS([1]Sheet1!$E:$E,[1]Sheet1!$C:$C,M$25,[1]Sheet1!$B:$B,$D102,[1]Sheet1!$A:$A,$E102)</f>
        <v>3</v>
      </c>
      <c r="N102" s="49">
        <f>SUMIFS([1]Sheet1!$F:$F,[1]Sheet1!$C:$C,N$25,[1]Sheet1!$B:$B,$D102,[1]Sheet1!$A:$A,$E102)</f>
        <v>1</v>
      </c>
      <c r="O102" s="37">
        <f>SUMIFS([1]Sheet1!$F:$F,[1]Sheet1!$C:$C,O$25,[1]Sheet1!$B:$B,$D102,[1]Sheet1!$A:$A,$E102)</f>
        <v>4</v>
      </c>
      <c r="P102" s="37">
        <f>SUMIFS([1]Sheet1!$F:$F,[1]Sheet1!$C:$C,P$25,[1]Sheet1!$B:$B,$D102,[1]Sheet1!$A:$A,$E102)</f>
        <v>4</v>
      </c>
      <c r="Q102" s="37">
        <f>SUMIFS([1]Sheet1!$F:$F,[1]Sheet1!$C:$C,Q$25,[1]Sheet1!$B:$B,$D102,[1]Sheet1!$A:$A,$E102)</f>
        <v>3</v>
      </c>
      <c r="R102" s="37">
        <f>SUMIFS([1]Sheet1!$F:$F,[1]Sheet1!$C:$C,R$25,[1]Sheet1!$B:$B,$D102,[1]Sheet1!$A:$A,$E102)</f>
        <v>2</v>
      </c>
      <c r="S102" s="37">
        <f>SUMIFS([1]Sheet1!$F:$F,[1]Sheet1!$C:$C,S$25,[1]Sheet1!$B:$B,$D102,[1]Sheet1!$A:$A,$E102)</f>
        <v>2</v>
      </c>
      <c r="T102" s="50">
        <f>SUMIFS([1]Sheet1!$F:$F,[1]Sheet1!$C:$C,T$25,[1]Sheet1!$B:$B,$D102,[1]Sheet1!$A:$A,$E102)</f>
        <v>4</v>
      </c>
      <c r="U102" s="61">
        <f t="shared" si="15"/>
        <v>1</v>
      </c>
      <c r="V102" s="62">
        <f t="shared" si="10"/>
        <v>0.75</v>
      </c>
      <c r="W102" s="62">
        <f t="shared" si="11"/>
        <v>1</v>
      </c>
      <c r="X102" s="38">
        <f t="shared" si="12"/>
        <v>0.66666666666666663</v>
      </c>
      <c r="Y102" s="38">
        <f t="shared" si="13"/>
        <v>0.5</v>
      </c>
      <c r="Z102" s="38">
        <f t="shared" si="14"/>
        <v>0</v>
      </c>
      <c r="AA102" s="39">
        <f t="shared" si="14"/>
        <v>0.75</v>
      </c>
      <c r="AB102" s="16">
        <f t="shared" si="16"/>
        <v>0.5</v>
      </c>
      <c r="AC102" s="65">
        <f t="shared" si="17"/>
        <v>8</v>
      </c>
      <c r="AD102" s="16">
        <f t="shared" si="18"/>
        <v>0.7</v>
      </c>
      <c r="AE102" s="65">
        <f t="shared" si="19"/>
        <v>20</v>
      </c>
      <c r="AF102" s="18">
        <v>0.5</v>
      </c>
      <c r="AG102" s="19" t="s">
        <v>195</v>
      </c>
      <c r="AH102" s="9"/>
    </row>
    <row r="103" spans="1:34" x14ac:dyDescent="0.2">
      <c r="A103" t="s">
        <v>129</v>
      </c>
      <c r="B103" t="s">
        <v>145</v>
      </c>
      <c r="C103" t="s">
        <v>113</v>
      </c>
      <c r="D103" s="10">
        <v>50800</v>
      </c>
      <c r="E103" s="31">
        <v>6</v>
      </c>
      <c r="F103" s="28">
        <v>52.110100000000003</v>
      </c>
      <c r="G103" s="49">
        <f>SUMIFS([1]Sheet1!$E:$E,[1]Sheet1!$C:$C,G$25,[1]Sheet1!$B:$B,$D103,[1]Sheet1!$A:$A,$E103)</f>
        <v>0</v>
      </c>
      <c r="H103" s="37">
        <f>SUMIFS([1]Sheet1!$E:$E,[1]Sheet1!$C:$C,H$25,[1]Sheet1!$B:$B,$D103,[1]Sheet1!$A:$A,$E103)</f>
        <v>1</v>
      </c>
      <c r="I103" s="37">
        <f>SUMIFS([1]Sheet1!$E:$E,[1]Sheet1!$C:$C,I$25,[1]Sheet1!$B:$B,$D103,[1]Sheet1!$A:$A,$E103)</f>
        <v>2</v>
      </c>
      <c r="J103" s="37">
        <f>SUMIFS([1]Sheet1!$E:$E,[1]Sheet1!$C:$C,J$25,[1]Sheet1!$B:$B,$D103,[1]Sheet1!$A:$A,$E103)</f>
        <v>2</v>
      </c>
      <c r="K103" s="37">
        <f>SUMIFS([1]Sheet1!$E:$E,[1]Sheet1!$C:$C,K$25,[1]Sheet1!$B:$B,$D103,[1]Sheet1!$A:$A,$E103)</f>
        <v>2</v>
      </c>
      <c r="L103" s="37">
        <f>SUMIFS([1]Sheet1!$E:$E,[1]Sheet1!$C:$C,L$25,[1]Sheet1!$B:$B,$D103,[1]Sheet1!$A:$A,$E103)</f>
        <v>2</v>
      </c>
      <c r="M103" s="37">
        <f>SUMIFS([1]Sheet1!$E:$E,[1]Sheet1!$C:$C,M$25,[1]Sheet1!$B:$B,$D103,[1]Sheet1!$A:$A,$E103)</f>
        <v>2</v>
      </c>
      <c r="N103" s="49">
        <f>SUMIFS([1]Sheet1!$F:$F,[1]Sheet1!$C:$C,N$25,[1]Sheet1!$B:$B,$D103,[1]Sheet1!$A:$A,$E103)</f>
        <v>1</v>
      </c>
      <c r="O103" s="37">
        <f>SUMIFS([1]Sheet1!$F:$F,[1]Sheet1!$C:$C,O$25,[1]Sheet1!$B:$B,$D103,[1]Sheet1!$A:$A,$E103)</f>
        <v>2</v>
      </c>
      <c r="P103" s="37">
        <f>SUMIFS([1]Sheet1!$F:$F,[1]Sheet1!$C:$C,P$25,[1]Sheet1!$B:$B,$D103,[1]Sheet1!$A:$A,$E103)</f>
        <v>2</v>
      </c>
      <c r="Q103" s="37">
        <f>SUMIFS([1]Sheet1!$F:$F,[1]Sheet1!$C:$C,Q$25,[1]Sheet1!$B:$B,$D103,[1]Sheet1!$A:$A,$E103)</f>
        <v>2</v>
      </c>
      <c r="R103" s="37">
        <f>SUMIFS([1]Sheet1!$F:$F,[1]Sheet1!$C:$C,R$25,[1]Sheet1!$B:$B,$D103,[1]Sheet1!$A:$A,$E103)</f>
        <v>5</v>
      </c>
      <c r="S103" s="37">
        <f>SUMIFS([1]Sheet1!$F:$F,[1]Sheet1!$C:$C,S$25,[1]Sheet1!$B:$B,$D103,[1]Sheet1!$A:$A,$E103)</f>
        <v>2</v>
      </c>
      <c r="T103" s="50">
        <f>SUMIFS([1]Sheet1!$F:$F,[1]Sheet1!$C:$C,T$25,[1]Sheet1!$B:$B,$D103,[1]Sheet1!$A:$A,$E103)</f>
        <v>2</v>
      </c>
      <c r="U103" s="61">
        <f t="shared" si="15"/>
        <v>0</v>
      </c>
      <c r="V103" s="62">
        <f t="shared" si="10"/>
        <v>0.5</v>
      </c>
      <c r="W103" s="62">
        <f t="shared" si="11"/>
        <v>1</v>
      </c>
      <c r="X103" s="38">
        <f t="shared" si="12"/>
        <v>1</v>
      </c>
      <c r="Y103" s="38">
        <f t="shared" si="13"/>
        <v>0.4</v>
      </c>
      <c r="Z103" s="38">
        <f t="shared" si="14"/>
        <v>1</v>
      </c>
      <c r="AA103" s="39">
        <f t="shared" si="14"/>
        <v>1</v>
      </c>
      <c r="AB103" s="16">
        <f t="shared" si="16"/>
        <v>0.66666666666666663</v>
      </c>
      <c r="AC103" s="65">
        <f t="shared" si="17"/>
        <v>9</v>
      </c>
      <c r="AD103" s="16">
        <f t="shared" si="18"/>
        <v>0.6875</v>
      </c>
      <c r="AE103" s="65">
        <f t="shared" si="19"/>
        <v>16</v>
      </c>
      <c r="AF103" s="18">
        <v>0.5</v>
      </c>
      <c r="AG103" s="19" t="s">
        <v>195</v>
      </c>
      <c r="AH103" s="9"/>
    </row>
    <row r="104" spans="1:34" x14ac:dyDescent="0.2">
      <c r="A104" t="s">
        <v>130</v>
      </c>
      <c r="B104" t="s">
        <v>151</v>
      </c>
      <c r="C104" t="s">
        <v>68</v>
      </c>
      <c r="D104" s="10">
        <v>95630</v>
      </c>
      <c r="E104" s="31">
        <v>6</v>
      </c>
      <c r="F104" s="28">
        <v>48.0501</v>
      </c>
      <c r="G104" s="49">
        <f>SUMIFS([1]Sheet1!$E:$E,[1]Sheet1!$C:$C,G$25,[1]Sheet1!$B:$B,$D104,[1]Sheet1!$A:$A,$E104)</f>
        <v>7</v>
      </c>
      <c r="H104" s="37">
        <f>SUMIFS([1]Sheet1!$E:$E,[1]Sheet1!$C:$C,H$25,[1]Sheet1!$B:$B,$D104,[1]Sheet1!$A:$A,$E104)</f>
        <v>12</v>
      </c>
      <c r="I104" s="37">
        <f>SUMIFS([1]Sheet1!$E:$E,[1]Sheet1!$C:$C,I$25,[1]Sheet1!$B:$B,$D104,[1]Sheet1!$A:$A,$E104)</f>
        <v>6</v>
      </c>
      <c r="J104" s="37">
        <f>SUMIFS([1]Sheet1!$E:$E,[1]Sheet1!$C:$C,J$25,[1]Sheet1!$B:$B,$D104,[1]Sheet1!$A:$A,$E104)</f>
        <v>6</v>
      </c>
      <c r="K104" s="37">
        <f>SUMIFS([1]Sheet1!$E:$E,[1]Sheet1!$C:$C,K$25,[1]Sheet1!$B:$B,$D104,[1]Sheet1!$A:$A,$E104)</f>
        <v>13</v>
      </c>
      <c r="L104" s="37">
        <f>SUMIFS([1]Sheet1!$E:$E,[1]Sheet1!$C:$C,L$25,[1]Sheet1!$B:$B,$D104,[1]Sheet1!$A:$A,$E104)</f>
        <v>12</v>
      </c>
      <c r="M104" s="37">
        <f>SUMIFS([1]Sheet1!$E:$E,[1]Sheet1!$C:$C,M$25,[1]Sheet1!$B:$B,$D104,[1]Sheet1!$A:$A,$E104)</f>
        <v>16</v>
      </c>
      <c r="N104" s="49">
        <f>SUMIFS([1]Sheet1!$F:$F,[1]Sheet1!$C:$C,N$25,[1]Sheet1!$B:$B,$D104,[1]Sheet1!$A:$A,$E104)</f>
        <v>11</v>
      </c>
      <c r="O104" s="37">
        <f>SUMIFS([1]Sheet1!$F:$F,[1]Sheet1!$C:$C,O$25,[1]Sheet1!$B:$B,$D104,[1]Sheet1!$A:$A,$E104)</f>
        <v>14</v>
      </c>
      <c r="P104" s="37">
        <f>SUMIFS([1]Sheet1!$F:$F,[1]Sheet1!$C:$C,P$25,[1]Sheet1!$B:$B,$D104,[1]Sheet1!$A:$A,$E104)</f>
        <v>9</v>
      </c>
      <c r="Q104" s="37">
        <f>SUMIFS([1]Sheet1!$F:$F,[1]Sheet1!$C:$C,Q$25,[1]Sheet1!$B:$B,$D104,[1]Sheet1!$A:$A,$E104)</f>
        <v>11</v>
      </c>
      <c r="R104" s="37">
        <f>SUMIFS([1]Sheet1!$F:$F,[1]Sheet1!$C:$C,R$25,[1]Sheet1!$B:$B,$D104,[1]Sheet1!$A:$A,$E104)</f>
        <v>20</v>
      </c>
      <c r="S104" s="37">
        <f>SUMIFS([1]Sheet1!$F:$F,[1]Sheet1!$C:$C,S$25,[1]Sheet1!$B:$B,$D104,[1]Sheet1!$A:$A,$E104)</f>
        <v>14</v>
      </c>
      <c r="T104" s="50">
        <f>SUMIFS([1]Sheet1!$F:$F,[1]Sheet1!$C:$C,T$25,[1]Sheet1!$B:$B,$D104,[1]Sheet1!$A:$A,$E104)</f>
        <v>17</v>
      </c>
      <c r="U104" s="61">
        <f t="shared" si="15"/>
        <v>0.63636363636363635</v>
      </c>
      <c r="V104" s="62">
        <f t="shared" si="10"/>
        <v>0.8571428571428571</v>
      </c>
      <c r="W104" s="62">
        <f t="shared" si="11"/>
        <v>0.66666666666666663</v>
      </c>
      <c r="X104" s="38">
        <f t="shared" si="12"/>
        <v>0.54545454545454541</v>
      </c>
      <c r="Y104" s="38">
        <f t="shared" si="13"/>
        <v>0.65</v>
      </c>
      <c r="Z104" s="38">
        <f t="shared" si="14"/>
        <v>0.8571428571428571</v>
      </c>
      <c r="AA104" s="39">
        <f t="shared" si="14"/>
        <v>0.94117647058823528</v>
      </c>
      <c r="AB104" s="16">
        <f t="shared" si="16"/>
        <v>0.80392156862745101</v>
      </c>
      <c r="AC104" s="65">
        <f t="shared" si="17"/>
        <v>51</v>
      </c>
      <c r="AD104" s="16">
        <f t="shared" si="18"/>
        <v>0.75</v>
      </c>
      <c r="AE104" s="65">
        <f t="shared" si="19"/>
        <v>96</v>
      </c>
      <c r="AF104" s="18">
        <v>0.6</v>
      </c>
      <c r="AG104" s="19" t="s">
        <v>192</v>
      </c>
      <c r="AH104" s="9"/>
    </row>
    <row r="105" spans="1:34" x14ac:dyDescent="0.2">
      <c r="A105" t="s">
        <v>130</v>
      </c>
      <c r="B105" t="s">
        <v>151</v>
      </c>
      <c r="C105" t="s">
        <v>69</v>
      </c>
      <c r="D105" s="10">
        <v>95630</v>
      </c>
      <c r="E105" s="31">
        <v>6</v>
      </c>
      <c r="F105" s="28">
        <v>48.0501</v>
      </c>
      <c r="G105" s="49">
        <f>SUMIFS([1]Sheet1!$E:$E,[1]Sheet1!$C:$C,G$25,[1]Sheet1!$B:$B,$D105,[1]Sheet1!$A:$A,$E105)</f>
        <v>7</v>
      </c>
      <c r="H105" s="37">
        <f>SUMIFS([1]Sheet1!$E:$E,[1]Sheet1!$C:$C,H$25,[1]Sheet1!$B:$B,$D105,[1]Sheet1!$A:$A,$E105)</f>
        <v>12</v>
      </c>
      <c r="I105" s="37">
        <f>SUMIFS([1]Sheet1!$E:$E,[1]Sheet1!$C:$C,I$25,[1]Sheet1!$B:$B,$D105,[1]Sheet1!$A:$A,$E105)</f>
        <v>6</v>
      </c>
      <c r="J105" s="37">
        <f>SUMIFS([1]Sheet1!$E:$E,[1]Sheet1!$C:$C,J$25,[1]Sheet1!$B:$B,$D105,[1]Sheet1!$A:$A,$E105)</f>
        <v>6</v>
      </c>
      <c r="K105" s="37">
        <f>SUMIFS([1]Sheet1!$E:$E,[1]Sheet1!$C:$C,K$25,[1]Sheet1!$B:$B,$D105,[1]Sheet1!$A:$A,$E105)</f>
        <v>13</v>
      </c>
      <c r="L105" s="37">
        <f>SUMIFS([1]Sheet1!$E:$E,[1]Sheet1!$C:$C,L$25,[1]Sheet1!$B:$B,$D105,[1]Sheet1!$A:$A,$E105)</f>
        <v>12</v>
      </c>
      <c r="M105" s="37">
        <f>SUMIFS([1]Sheet1!$E:$E,[1]Sheet1!$C:$C,M$25,[1]Sheet1!$B:$B,$D105,[1]Sheet1!$A:$A,$E105)</f>
        <v>16</v>
      </c>
      <c r="N105" s="49">
        <f>SUMIFS([1]Sheet1!$F:$F,[1]Sheet1!$C:$C,N$25,[1]Sheet1!$B:$B,$D105,[1]Sheet1!$A:$A,$E105)</f>
        <v>11</v>
      </c>
      <c r="O105" s="37">
        <f>SUMIFS([1]Sheet1!$F:$F,[1]Sheet1!$C:$C,O$25,[1]Sheet1!$B:$B,$D105,[1]Sheet1!$A:$A,$E105)</f>
        <v>14</v>
      </c>
      <c r="P105" s="37">
        <f>SUMIFS([1]Sheet1!$F:$F,[1]Sheet1!$C:$C,P$25,[1]Sheet1!$B:$B,$D105,[1]Sheet1!$A:$A,$E105)</f>
        <v>9</v>
      </c>
      <c r="Q105" s="37">
        <f>SUMIFS([1]Sheet1!$F:$F,[1]Sheet1!$C:$C,Q$25,[1]Sheet1!$B:$B,$D105,[1]Sheet1!$A:$A,$E105)</f>
        <v>11</v>
      </c>
      <c r="R105" s="37">
        <f>SUMIFS([1]Sheet1!$F:$F,[1]Sheet1!$C:$C,R$25,[1]Sheet1!$B:$B,$D105,[1]Sheet1!$A:$A,$E105)</f>
        <v>20</v>
      </c>
      <c r="S105" s="37">
        <f>SUMIFS([1]Sheet1!$F:$F,[1]Sheet1!$C:$C,S$25,[1]Sheet1!$B:$B,$D105,[1]Sheet1!$A:$A,$E105)</f>
        <v>14</v>
      </c>
      <c r="T105" s="50">
        <f>SUMIFS([1]Sheet1!$F:$F,[1]Sheet1!$C:$C,T$25,[1]Sheet1!$B:$B,$D105,[1]Sheet1!$A:$A,$E105)</f>
        <v>17</v>
      </c>
      <c r="U105" s="61">
        <f t="shared" si="15"/>
        <v>0.63636363636363635</v>
      </c>
      <c r="V105" s="62">
        <f t="shared" si="10"/>
        <v>0.8571428571428571</v>
      </c>
      <c r="W105" s="62">
        <f t="shared" si="11"/>
        <v>0.66666666666666663</v>
      </c>
      <c r="X105" s="38">
        <f t="shared" si="12"/>
        <v>0.54545454545454541</v>
      </c>
      <c r="Y105" s="38">
        <f t="shared" si="13"/>
        <v>0.65</v>
      </c>
      <c r="Z105" s="38">
        <f t="shared" si="14"/>
        <v>0.8571428571428571</v>
      </c>
      <c r="AA105" s="39">
        <f t="shared" si="14"/>
        <v>0.94117647058823528</v>
      </c>
      <c r="AB105" s="16">
        <f t="shared" si="16"/>
        <v>0.80392156862745101</v>
      </c>
      <c r="AC105" s="65">
        <f t="shared" si="17"/>
        <v>51</v>
      </c>
      <c r="AD105" s="16">
        <f t="shared" si="18"/>
        <v>0.75</v>
      </c>
      <c r="AE105" s="65">
        <f t="shared" si="19"/>
        <v>96</v>
      </c>
      <c r="AF105" s="18">
        <v>0.6</v>
      </c>
      <c r="AG105" s="19" t="s">
        <v>192</v>
      </c>
      <c r="AH105" s="9"/>
    </row>
    <row r="106" spans="1:34" x14ac:dyDescent="0.2">
      <c r="A106" t="s">
        <v>129</v>
      </c>
      <c r="B106" t="s">
        <v>145</v>
      </c>
      <c r="C106" t="s">
        <v>70</v>
      </c>
      <c r="D106" s="10">
        <v>50600</v>
      </c>
      <c r="E106" s="31">
        <v>6</v>
      </c>
      <c r="F106" s="28">
        <v>52.020099999999999</v>
      </c>
      <c r="G106" s="49">
        <f>SUMIFS([1]Sheet1!$E:$E,[1]Sheet1!$C:$C,G$25,[1]Sheet1!$B:$B,$D106,[1]Sheet1!$A:$A,$E106)</f>
        <v>2</v>
      </c>
      <c r="H106" s="37">
        <f>SUMIFS([1]Sheet1!$E:$E,[1]Sheet1!$C:$C,H$25,[1]Sheet1!$B:$B,$D106,[1]Sheet1!$A:$A,$E106)</f>
        <v>0</v>
      </c>
      <c r="I106" s="37">
        <f>SUMIFS([1]Sheet1!$E:$E,[1]Sheet1!$C:$C,I$25,[1]Sheet1!$B:$B,$D106,[1]Sheet1!$A:$A,$E106)</f>
        <v>0</v>
      </c>
      <c r="J106" s="37">
        <f>SUMIFS([1]Sheet1!$E:$E,[1]Sheet1!$C:$C,J$25,[1]Sheet1!$B:$B,$D106,[1]Sheet1!$A:$A,$E106)</f>
        <v>4</v>
      </c>
      <c r="K106" s="37">
        <f>SUMIFS([1]Sheet1!$E:$E,[1]Sheet1!$C:$C,K$25,[1]Sheet1!$B:$B,$D106,[1]Sheet1!$A:$A,$E106)</f>
        <v>2</v>
      </c>
      <c r="L106" s="37">
        <f>SUMIFS([1]Sheet1!$E:$E,[1]Sheet1!$C:$C,L$25,[1]Sheet1!$B:$B,$D106,[1]Sheet1!$A:$A,$E106)</f>
        <v>2</v>
      </c>
      <c r="M106" s="37">
        <f>SUMIFS([1]Sheet1!$E:$E,[1]Sheet1!$C:$C,M$25,[1]Sheet1!$B:$B,$D106,[1]Sheet1!$A:$A,$E106)</f>
        <v>3</v>
      </c>
      <c r="N106" s="49">
        <f>SUMIFS([1]Sheet1!$F:$F,[1]Sheet1!$C:$C,N$25,[1]Sheet1!$B:$B,$D106,[1]Sheet1!$A:$A,$E106)</f>
        <v>2</v>
      </c>
      <c r="O106" s="37">
        <f>SUMIFS([1]Sheet1!$F:$F,[1]Sheet1!$C:$C,O$25,[1]Sheet1!$B:$B,$D106,[1]Sheet1!$A:$A,$E106)</f>
        <v>0</v>
      </c>
      <c r="P106" s="37">
        <f>SUMIFS([1]Sheet1!$F:$F,[1]Sheet1!$C:$C,P$25,[1]Sheet1!$B:$B,$D106,[1]Sheet1!$A:$A,$E106)</f>
        <v>2</v>
      </c>
      <c r="Q106" s="37">
        <f>SUMIFS([1]Sheet1!$F:$F,[1]Sheet1!$C:$C,Q$25,[1]Sheet1!$B:$B,$D106,[1]Sheet1!$A:$A,$E106)</f>
        <v>4</v>
      </c>
      <c r="R106" s="37">
        <f>SUMIFS([1]Sheet1!$F:$F,[1]Sheet1!$C:$C,R$25,[1]Sheet1!$B:$B,$D106,[1]Sheet1!$A:$A,$E106)</f>
        <v>5</v>
      </c>
      <c r="S106" s="37">
        <f>SUMIFS([1]Sheet1!$F:$F,[1]Sheet1!$C:$C,S$25,[1]Sheet1!$B:$B,$D106,[1]Sheet1!$A:$A,$E106)</f>
        <v>2</v>
      </c>
      <c r="T106" s="50">
        <f>SUMIFS([1]Sheet1!$F:$F,[1]Sheet1!$C:$C,T$25,[1]Sheet1!$B:$B,$D106,[1]Sheet1!$A:$A,$E106)</f>
        <v>4</v>
      </c>
      <c r="U106" s="61">
        <f t="shared" si="15"/>
        <v>1</v>
      </c>
      <c r="V106" s="62" t="str">
        <f t="shared" si="10"/>
        <v>--</v>
      </c>
      <c r="W106" s="62">
        <f t="shared" si="11"/>
        <v>0</v>
      </c>
      <c r="X106" s="38">
        <f t="shared" si="12"/>
        <v>1</v>
      </c>
      <c r="Y106" s="38">
        <f t="shared" si="13"/>
        <v>0.4</v>
      </c>
      <c r="Z106" s="38">
        <f t="shared" si="14"/>
        <v>1</v>
      </c>
      <c r="AA106" s="39">
        <f t="shared" si="14"/>
        <v>0.75</v>
      </c>
      <c r="AB106" s="16">
        <f t="shared" si="16"/>
        <v>0.63636363636363635</v>
      </c>
      <c r="AC106" s="65">
        <f t="shared" si="17"/>
        <v>11</v>
      </c>
      <c r="AD106" s="16">
        <f t="shared" si="18"/>
        <v>0.68421052631578949</v>
      </c>
      <c r="AE106" s="65">
        <f t="shared" si="19"/>
        <v>19</v>
      </c>
      <c r="AF106" s="18">
        <v>0.5</v>
      </c>
      <c r="AG106" s="19" t="s">
        <v>195</v>
      </c>
      <c r="AH106" s="9"/>
    </row>
    <row r="107" spans="1:34" x14ac:dyDescent="0.2">
      <c r="A107" t="s">
        <v>129</v>
      </c>
      <c r="B107" t="s">
        <v>145</v>
      </c>
      <c r="C107" t="s">
        <v>71</v>
      </c>
      <c r="D107" s="10">
        <v>50600</v>
      </c>
      <c r="E107" s="31">
        <v>6</v>
      </c>
      <c r="F107" s="28">
        <v>52.020099999999999</v>
      </c>
      <c r="G107" s="49">
        <f>SUMIFS([1]Sheet1!$E:$E,[1]Sheet1!$C:$C,G$25,[1]Sheet1!$B:$B,$D107,[1]Sheet1!$A:$A,$E107)</f>
        <v>2</v>
      </c>
      <c r="H107" s="37">
        <f>SUMIFS([1]Sheet1!$E:$E,[1]Sheet1!$C:$C,H$25,[1]Sheet1!$B:$B,$D107,[1]Sheet1!$A:$A,$E107)</f>
        <v>0</v>
      </c>
      <c r="I107" s="37">
        <f>SUMIFS([1]Sheet1!$E:$E,[1]Sheet1!$C:$C,I$25,[1]Sheet1!$B:$B,$D107,[1]Sheet1!$A:$A,$E107)</f>
        <v>0</v>
      </c>
      <c r="J107" s="37">
        <f>SUMIFS([1]Sheet1!$E:$E,[1]Sheet1!$C:$C,J$25,[1]Sheet1!$B:$B,$D107,[1]Sheet1!$A:$A,$E107)</f>
        <v>4</v>
      </c>
      <c r="K107" s="37">
        <f>SUMIFS([1]Sheet1!$E:$E,[1]Sheet1!$C:$C,K$25,[1]Sheet1!$B:$B,$D107,[1]Sheet1!$A:$A,$E107)</f>
        <v>2</v>
      </c>
      <c r="L107" s="37">
        <f>SUMIFS([1]Sheet1!$E:$E,[1]Sheet1!$C:$C,L$25,[1]Sheet1!$B:$B,$D107,[1]Sheet1!$A:$A,$E107)</f>
        <v>2</v>
      </c>
      <c r="M107" s="37">
        <f>SUMIFS([1]Sheet1!$E:$E,[1]Sheet1!$C:$C,M$25,[1]Sheet1!$B:$B,$D107,[1]Sheet1!$A:$A,$E107)</f>
        <v>3</v>
      </c>
      <c r="N107" s="49">
        <f>SUMIFS([1]Sheet1!$F:$F,[1]Sheet1!$C:$C,N$25,[1]Sheet1!$B:$B,$D107,[1]Sheet1!$A:$A,$E107)</f>
        <v>2</v>
      </c>
      <c r="O107" s="37">
        <f>SUMIFS([1]Sheet1!$F:$F,[1]Sheet1!$C:$C,O$25,[1]Sheet1!$B:$B,$D107,[1]Sheet1!$A:$A,$E107)</f>
        <v>0</v>
      </c>
      <c r="P107" s="37">
        <f>SUMIFS([1]Sheet1!$F:$F,[1]Sheet1!$C:$C,P$25,[1]Sheet1!$B:$B,$D107,[1]Sheet1!$A:$A,$E107)</f>
        <v>2</v>
      </c>
      <c r="Q107" s="37">
        <f>SUMIFS([1]Sheet1!$F:$F,[1]Sheet1!$C:$C,Q$25,[1]Sheet1!$B:$B,$D107,[1]Sheet1!$A:$A,$E107)</f>
        <v>4</v>
      </c>
      <c r="R107" s="37">
        <f>SUMIFS([1]Sheet1!$F:$F,[1]Sheet1!$C:$C,R$25,[1]Sheet1!$B:$B,$D107,[1]Sheet1!$A:$A,$E107)</f>
        <v>5</v>
      </c>
      <c r="S107" s="37">
        <f>SUMIFS([1]Sheet1!$F:$F,[1]Sheet1!$C:$C,S$25,[1]Sheet1!$B:$B,$D107,[1]Sheet1!$A:$A,$E107)</f>
        <v>2</v>
      </c>
      <c r="T107" s="50">
        <f>SUMIFS([1]Sheet1!$F:$F,[1]Sheet1!$C:$C,T$25,[1]Sheet1!$B:$B,$D107,[1]Sheet1!$A:$A,$E107)</f>
        <v>4</v>
      </c>
      <c r="U107" s="61">
        <f t="shared" si="15"/>
        <v>1</v>
      </c>
      <c r="V107" s="62" t="str">
        <f t="shared" si="10"/>
        <v>--</v>
      </c>
      <c r="W107" s="62">
        <f t="shared" si="11"/>
        <v>0</v>
      </c>
      <c r="X107" s="38">
        <f t="shared" si="12"/>
        <v>1</v>
      </c>
      <c r="Y107" s="38">
        <f t="shared" si="13"/>
        <v>0.4</v>
      </c>
      <c r="Z107" s="38">
        <f t="shared" si="14"/>
        <v>1</v>
      </c>
      <c r="AA107" s="39">
        <f t="shared" si="14"/>
        <v>0.75</v>
      </c>
      <c r="AB107" s="16">
        <f t="shared" si="16"/>
        <v>0.63636363636363635</v>
      </c>
      <c r="AC107" s="65">
        <f t="shared" si="17"/>
        <v>11</v>
      </c>
      <c r="AD107" s="16">
        <f t="shared" si="18"/>
        <v>0.68421052631578949</v>
      </c>
      <c r="AE107" s="65">
        <f t="shared" si="19"/>
        <v>19</v>
      </c>
      <c r="AF107" s="18">
        <v>0.5</v>
      </c>
      <c r="AG107" s="19" t="s">
        <v>195</v>
      </c>
      <c r="AH107" s="9"/>
    </row>
    <row r="108" spans="1:34" x14ac:dyDescent="0.2">
      <c r="A108" t="s">
        <v>129</v>
      </c>
      <c r="B108" t="s">
        <v>145</v>
      </c>
      <c r="C108" t="s">
        <v>72</v>
      </c>
      <c r="D108" s="10">
        <v>50900</v>
      </c>
      <c r="E108" s="31">
        <v>6</v>
      </c>
      <c r="F108" s="28">
        <v>52.180100000000003</v>
      </c>
      <c r="G108" s="49">
        <f>SUMIFS([1]Sheet1!$E:$E,[1]Sheet1!$C:$C,G$25,[1]Sheet1!$B:$B,$D108,[1]Sheet1!$A:$A,$E108)</f>
        <v>2</v>
      </c>
      <c r="H108" s="37">
        <f>SUMIFS([1]Sheet1!$E:$E,[1]Sheet1!$C:$C,H$25,[1]Sheet1!$B:$B,$D108,[1]Sheet1!$A:$A,$E108)</f>
        <v>1</v>
      </c>
      <c r="I108" s="37">
        <f>SUMIFS([1]Sheet1!$E:$E,[1]Sheet1!$C:$C,I$25,[1]Sheet1!$B:$B,$D108,[1]Sheet1!$A:$A,$E108)</f>
        <v>0</v>
      </c>
      <c r="J108" s="37">
        <f>SUMIFS([1]Sheet1!$E:$E,[1]Sheet1!$C:$C,J$25,[1]Sheet1!$B:$B,$D108,[1]Sheet1!$A:$A,$E108)</f>
        <v>0</v>
      </c>
      <c r="K108" s="37">
        <f>SUMIFS([1]Sheet1!$E:$E,[1]Sheet1!$C:$C,K$25,[1]Sheet1!$B:$B,$D108,[1]Sheet1!$A:$A,$E108)</f>
        <v>0</v>
      </c>
      <c r="L108" s="37">
        <f>SUMIFS([1]Sheet1!$E:$E,[1]Sheet1!$C:$C,L$25,[1]Sheet1!$B:$B,$D108,[1]Sheet1!$A:$A,$E108)</f>
        <v>1</v>
      </c>
      <c r="M108" s="37">
        <f>SUMIFS([1]Sheet1!$E:$E,[1]Sheet1!$C:$C,M$25,[1]Sheet1!$B:$B,$D108,[1]Sheet1!$A:$A,$E108)</f>
        <v>0</v>
      </c>
      <c r="N108" s="49">
        <f>SUMIFS([1]Sheet1!$F:$F,[1]Sheet1!$C:$C,N$25,[1]Sheet1!$B:$B,$D108,[1]Sheet1!$A:$A,$E108)</f>
        <v>2</v>
      </c>
      <c r="O108" s="37">
        <f>SUMIFS([1]Sheet1!$F:$F,[1]Sheet1!$C:$C,O$25,[1]Sheet1!$B:$B,$D108,[1]Sheet1!$A:$A,$E108)</f>
        <v>1</v>
      </c>
      <c r="P108" s="37">
        <f>SUMIFS([1]Sheet1!$F:$F,[1]Sheet1!$C:$C,P$25,[1]Sheet1!$B:$B,$D108,[1]Sheet1!$A:$A,$E108)</f>
        <v>0</v>
      </c>
      <c r="Q108" s="37">
        <f>SUMIFS([1]Sheet1!$F:$F,[1]Sheet1!$C:$C,Q$25,[1]Sheet1!$B:$B,$D108,[1]Sheet1!$A:$A,$E108)</f>
        <v>0</v>
      </c>
      <c r="R108" s="37">
        <f>SUMIFS([1]Sheet1!$F:$F,[1]Sheet1!$C:$C,R$25,[1]Sheet1!$B:$B,$D108,[1]Sheet1!$A:$A,$E108)</f>
        <v>0</v>
      </c>
      <c r="S108" s="37">
        <f>SUMIFS([1]Sheet1!$F:$F,[1]Sheet1!$C:$C,S$25,[1]Sheet1!$B:$B,$D108,[1]Sheet1!$A:$A,$E108)</f>
        <v>1</v>
      </c>
      <c r="T108" s="50">
        <f>SUMIFS([1]Sheet1!$F:$F,[1]Sheet1!$C:$C,T$25,[1]Sheet1!$B:$B,$D108,[1]Sheet1!$A:$A,$E108)</f>
        <v>0</v>
      </c>
      <c r="U108" s="61">
        <f t="shared" si="15"/>
        <v>1</v>
      </c>
      <c r="V108" s="62">
        <f t="shared" si="10"/>
        <v>1</v>
      </c>
      <c r="W108" s="62" t="str">
        <f t="shared" si="11"/>
        <v>--</v>
      </c>
      <c r="X108" s="40" t="str">
        <f t="shared" si="12"/>
        <v>--</v>
      </c>
      <c r="Y108" s="40" t="str">
        <f t="shared" si="13"/>
        <v>--</v>
      </c>
      <c r="Z108" s="40">
        <f t="shared" si="14"/>
        <v>1</v>
      </c>
      <c r="AA108" s="41" t="str">
        <f t="shared" si="14"/>
        <v>--</v>
      </c>
      <c r="AB108" s="16">
        <f t="shared" si="16"/>
        <v>1</v>
      </c>
      <c r="AC108" s="65">
        <f t="shared" si="17"/>
        <v>1</v>
      </c>
      <c r="AD108" s="16">
        <f t="shared" si="18"/>
        <v>1</v>
      </c>
      <c r="AE108" s="65">
        <f t="shared" si="19"/>
        <v>4</v>
      </c>
      <c r="AF108" s="18">
        <v>0.5</v>
      </c>
      <c r="AG108" s="19" t="s">
        <v>195</v>
      </c>
      <c r="AH108" s="9"/>
    </row>
    <row r="109" spans="1:34" x14ac:dyDescent="0.2">
      <c r="A109" t="s">
        <v>129</v>
      </c>
      <c r="B109" t="s">
        <v>145</v>
      </c>
      <c r="C109" t="s">
        <v>73</v>
      </c>
      <c r="D109" s="10">
        <v>50900</v>
      </c>
      <c r="E109" s="31">
        <v>6</v>
      </c>
      <c r="F109" s="28">
        <v>52.180100000000003</v>
      </c>
      <c r="G109" s="49">
        <f>SUMIFS([1]Sheet1!$E:$E,[1]Sheet1!$C:$C,G$25,[1]Sheet1!$B:$B,$D109,[1]Sheet1!$A:$A,$E109)</f>
        <v>2</v>
      </c>
      <c r="H109" s="37">
        <f>SUMIFS([1]Sheet1!$E:$E,[1]Sheet1!$C:$C,H$25,[1]Sheet1!$B:$B,$D109,[1]Sheet1!$A:$A,$E109)</f>
        <v>1</v>
      </c>
      <c r="I109" s="37">
        <f>SUMIFS([1]Sheet1!$E:$E,[1]Sheet1!$C:$C,I$25,[1]Sheet1!$B:$B,$D109,[1]Sheet1!$A:$A,$E109)</f>
        <v>0</v>
      </c>
      <c r="J109" s="37">
        <f>SUMIFS([1]Sheet1!$E:$E,[1]Sheet1!$C:$C,J$25,[1]Sheet1!$B:$B,$D109,[1]Sheet1!$A:$A,$E109)</f>
        <v>0</v>
      </c>
      <c r="K109" s="37">
        <f>SUMIFS([1]Sheet1!$E:$E,[1]Sheet1!$C:$C,K$25,[1]Sheet1!$B:$B,$D109,[1]Sheet1!$A:$A,$E109)</f>
        <v>0</v>
      </c>
      <c r="L109" s="37">
        <f>SUMIFS([1]Sheet1!$E:$E,[1]Sheet1!$C:$C,L$25,[1]Sheet1!$B:$B,$D109,[1]Sheet1!$A:$A,$E109)</f>
        <v>1</v>
      </c>
      <c r="M109" s="37">
        <f>SUMIFS([1]Sheet1!$E:$E,[1]Sheet1!$C:$C,M$25,[1]Sheet1!$B:$B,$D109,[1]Sheet1!$A:$A,$E109)</f>
        <v>0</v>
      </c>
      <c r="N109" s="49">
        <f>SUMIFS([1]Sheet1!$F:$F,[1]Sheet1!$C:$C,N$25,[1]Sheet1!$B:$B,$D109,[1]Sheet1!$A:$A,$E109)</f>
        <v>2</v>
      </c>
      <c r="O109" s="37">
        <f>SUMIFS([1]Sheet1!$F:$F,[1]Sheet1!$C:$C,O$25,[1]Sheet1!$B:$B,$D109,[1]Sheet1!$A:$A,$E109)</f>
        <v>1</v>
      </c>
      <c r="P109" s="37">
        <f>SUMIFS([1]Sheet1!$F:$F,[1]Sheet1!$C:$C,P$25,[1]Sheet1!$B:$B,$D109,[1]Sheet1!$A:$A,$E109)</f>
        <v>0</v>
      </c>
      <c r="Q109" s="37">
        <f>SUMIFS([1]Sheet1!$F:$F,[1]Sheet1!$C:$C,Q$25,[1]Sheet1!$B:$B,$D109,[1]Sheet1!$A:$A,$E109)</f>
        <v>0</v>
      </c>
      <c r="R109" s="37">
        <f>SUMIFS([1]Sheet1!$F:$F,[1]Sheet1!$C:$C,R$25,[1]Sheet1!$B:$B,$D109,[1]Sheet1!$A:$A,$E109)</f>
        <v>0</v>
      </c>
      <c r="S109" s="37">
        <f>SUMIFS([1]Sheet1!$F:$F,[1]Sheet1!$C:$C,S$25,[1]Sheet1!$B:$B,$D109,[1]Sheet1!$A:$A,$E109)</f>
        <v>1</v>
      </c>
      <c r="T109" s="50">
        <f>SUMIFS([1]Sheet1!$F:$F,[1]Sheet1!$C:$C,T$25,[1]Sheet1!$B:$B,$D109,[1]Sheet1!$A:$A,$E109)</f>
        <v>0</v>
      </c>
      <c r="U109" s="61">
        <f t="shared" si="15"/>
        <v>1</v>
      </c>
      <c r="V109" s="62">
        <f t="shared" si="10"/>
        <v>1</v>
      </c>
      <c r="W109" s="62" t="str">
        <f t="shared" si="11"/>
        <v>--</v>
      </c>
      <c r="X109" s="40" t="str">
        <f t="shared" si="12"/>
        <v>--</v>
      </c>
      <c r="Y109" s="40" t="str">
        <f t="shared" si="13"/>
        <v>--</v>
      </c>
      <c r="Z109" s="40">
        <f t="shared" si="14"/>
        <v>1</v>
      </c>
      <c r="AA109" s="41" t="str">
        <f t="shared" si="14"/>
        <v>--</v>
      </c>
      <c r="AB109" s="16">
        <f t="shared" si="16"/>
        <v>1</v>
      </c>
      <c r="AC109" s="65">
        <f t="shared" si="17"/>
        <v>1</v>
      </c>
      <c r="AD109" s="16">
        <f t="shared" si="18"/>
        <v>1</v>
      </c>
      <c r="AE109" s="65">
        <f t="shared" si="19"/>
        <v>4</v>
      </c>
      <c r="AF109" s="18">
        <v>0.5</v>
      </c>
      <c r="AG109" s="19" t="s">
        <v>195</v>
      </c>
      <c r="AH109" s="9"/>
    </row>
    <row r="110" spans="1:34" x14ac:dyDescent="0.2">
      <c r="A110" t="s">
        <v>158</v>
      </c>
      <c r="B110" t="s">
        <v>157</v>
      </c>
      <c r="C110" t="s">
        <v>74</v>
      </c>
      <c r="D110" s="10">
        <v>61000</v>
      </c>
      <c r="E110" s="31">
        <v>6</v>
      </c>
      <c r="F110" s="28">
        <v>9.0101999999999993</v>
      </c>
      <c r="G110" s="49">
        <f>SUMIFS([1]Sheet1!$E:$E,[1]Sheet1!$C:$C,G$25,[1]Sheet1!$B:$B,$D110,[1]Sheet1!$A:$A,$E110)</f>
        <v>0</v>
      </c>
      <c r="H110" s="37">
        <f>SUMIFS([1]Sheet1!$E:$E,[1]Sheet1!$C:$C,H$25,[1]Sheet1!$B:$B,$D110,[1]Sheet1!$A:$A,$E110)</f>
        <v>0</v>
      </c>
      <c r="I110" s="37">
        <f>SUMIFS([1]Sheet1!$E:$E,[1]Sheet1!$C:$C,I$25,[1]Sheet1!$B:$B,$D110,[1]Sheet1!$A:$A,$E110)</f>
        <v>0</v>
      </c>
      <c r="J110" s="37">
        <f>SUMIFS([1]Sheet1!$E:$E,[1]Sheet1!$C:$C,J$25,[1]Sheet1!$B:$B,$D110,[1]Sheet1!$A:$A,$E110)</f>
        <v>1</v>
      </c>
      <c r="K110" s="37">
        <f>SUMIFS([1]Sheet1!$E:$E,[1]Sheet1!$C:$C,K$25,[1]Sheet1!$B:$B,$D110,[1]Sheet1!$A:$A,$E110)</f>
        <v>0</v>
      </c>
      <c r="L110" s="37">
        <f>SUMIFS([1]Sheet1!$E:$E,[1]Sheet1!$C:$C,L$25,[1]Sheet1!$B:$B,$D110,[1]Sheet1!$A:$A,$E110)</f>
        <v>1</v>
      </c>
      <c r="M110" s="37">
        <f>SUMIFS([1]Sheet1!$E:$E,[1]Sheet1!$C:$C,M$25,[1]Sheet1!$B:$B,$D110,[1]Sheet1!$A:$A,$E110)</f>
        <v>1</v>
      </c>
      <c r="N110" s="49">
        <f>SUMIFS([1]Sheet1!$F:$F,[1]Sheet1!$C:$C,N$25,[1]Sheet1!$B:$B,$D110,[1]Sheet1!$A:$A,$E110)</f>
        <v>0</v>
      </c>
      <c r="O110" s="37">
        <f>SUMIFS([1]Sheet1!$F:$F,[1]Sheet1!$C:$C,O$25,[1]Sheet1!$B:$B,$D110,[1]Sheet1!$A:$A,$E110)</f>
        <v>0</v>
      </c>
      <c r="P110" s="37">
        <f>SUMIFS([1]Sheet1!$F:$F,[1]Sheet1!$C:$C,P$25,[1]Sheet1!$B:$B,$D110,[1]Sheet1!$A:$A,$E110)</f>
        <v>1</v>
      </c>
      <c r="Q110" s="37">
        <f>SUMIFS([1]Sheet1!$F:$F,[1]Sheet1!$C:$C,Q$25,[1]Sheet1!$B:$B,$D110,[1]Sheet1!$A:$A,$E110)</f>
        <v>1</v>
      </c>
      <c r="R110" s="37">
        <f>SUMIFS([1]Sheet1!$F:$F,[1]Sheet1!$C:$C,R$25,[1]Sheet1!$B:$B,$D110,[1]Sheet1!$A:$A,$E110)</f>
        <v>0</v>
      </c>
      <c r="S110" s="37">
        <f>SUMIFS([1]Sheet1!$F:$F,[1]Sheet1!$C:$C,S$25,[1]Sheet1!$B:$B,$D110,[1]Sheet1!$A:$A,$E110)</f>
        <v>2</v>
      </c>
      <c r="T110" s="50">
        <f>SUMIFS([1]Sheet1!$F:$F,[1]Sheet1!$C:$C,T$25,[1]Sheet1!$B:$B,$D110,[1]Sheet1!$A:$A,$E110)</f>
        <v>1</v>
      </c>
      <c r="U110" s="61" t="str">
        <f t="shared" si="15"/>
        <v>--</v>
      </c>
      <c r="V110" s="62" t="str">
        <f t="shared" si="10"/>
        <v>--</v>
      </c>
      <c r="W110" s="62">
        <f t="shared" si="11"/>
        <v>0</v>
      </c>
      <c r="X110" s="38">
        <f t="shared" si="12"/>
        <v>1</v>
      </c>
      <c r="Y110" s="40" t="str">
        <f t="shared" si="13"/>
        <v>--</v>
      </c>
      <c r="Z110" s="40">
        <f t="shared" si="14"/>
        <v>0.5</v>
      </c>
      <c r="AA110" s="41">
        <f t="shared" si="14"/>
        <v>1</v>
      </c>
      <c r="AB110" s="16">
        <f t="shared" si="16"/>
        <v>0.66666666666666663</v>
      </c>
      <c r="AC110" s="65">
        <f t="shared" si="17"/>
        <v>3</v>
      </c>
      <c r="AD110" s="16">
        <f t="shared" si="18"/>
        <v>0.6</v>
      </c>
      <c r="AE110" s="65">
        <f t="shared" si="19"/>
        <v>5</v>
      </c>
      <c r="AF110" s="18">
        <v>0.6</v>
      </c>
      <c r="AG110" s="19"/>
      <c r="AH110" s="9"/>
    </row>
    <row r="111" spans="1:34" x14ac:dyDescent="0.2">
      <c r="A111" t="s">
        <v>158</v>
      </c>
      <c r="B111" t="s">
        <v>157</v>
      </c>
      <c r="C111" t="s">
        <v>75</v>
      </c>
      <c r="D111" s="10">
        <v>61000</v>
      </c>
      <c r="E111" s="31">
        <v>6</v>
      </c>
      <c r="F111" s="28">
        <v>9.0101999999999993</v>
      </c>
      <c r="G111" s="49">
        <f>SUMIFS([1]Sheet1!$E:$E,[1]Sheet1!$C:$C,G$25,[1]Sheet1!$B:$B,$D111,[1]Sheet1!$A:$A,$E111)</f>
        <v>0</v>
      </c>
      <c r="H111" s="37">
        <f>SUMIFS([1]Sheet1!$E:$E,[1]Sheet1!$C:$C,H$25,[1]Sheet1!$B:$B,$D111,[1]Sheet1!$A:$A,$E111)</f>
        <v>0</v>
      </c>
      <c r="I111" s="37">
        <f>SUMIFS([1]Sheet1!$E:$E,[1]Sheet1!$C:$C,I$25,[1]Sheet1!$B:$B,$D111,[1]Sheet1!$A:$A,$E111)</f>
        <v>0</v>
      </c>
      <c r="J111" s="37">
        <f>SUMIFS([1]Sheet1!$E:$E,[1]Sheet1!$C:$C,J$25,[1]Sheet1!$B:$B,$D111,[1]Sheet1!$A:$A,$E111)</f>
        <v>1</v>
      </c>
      <c r="K111" s="37">
        <f>SUMIFS([1]Sheet1!$E:$E,[1]Sheet1!$C:$C,K$25,[1]Sheet1!$B:$B,$D111,[1]Sheet1!$A:$A,$E111)</f>
        <v>0</v>
      </c>
      <c r="L111" s="37">
        <f>SUMIFS([1]Sheet1!$E:$E,[1]Sheet1!$C:$C,L$25,[1]Sheet1!$B:$B,$D111,[1]Sheet1!$A:$A,$E111)</f>
        <v>1</v>
      </c>
      <c r="M111" s="37">
        <f>SUMIFS([1]Sheet1!$E:$E,[1]Sheet1!$C:$C,M$25,[1]Sheet1!$B:$B,$D111,[1]Sheet1!$A:$A,$E111)</f>
        <v>1</v>
      </c>
      <c r="N111" s="49">
        <f>SUMIFS([1]Sheet1!$F:$F,[1]Sheet1!$C:$C,N$25,[1]Sheet1!$B:$B,$D111,[1]Sheet1!$A:$A,$E111)</f>
        <v>0</v>
      </c>
      <c r="O111" s="37">
        <f>SUMIFS([1]Sheet1!$F:$F,[1]Sheet1!$C:$C,O$25,[1]Sheet1!$B:$B,$D111,[1]Sheet1!$A:$A,$E111)</f>
        <v>0</v>
      </c>
      <c r="P111" s="37">
        <f>SUMIFS([1]Sheet1!$F:$F,[1]Sheet1!$C:$C,P$25,[1]Sheet1!$B:$B,$D111,[1]Sheet1!$A:$A,$E111)</f>
        <v>1</v>
      </c>
      <c r="Q111" s="37">
        <f>SUMIFS([1]Sheet1!$F:$F,[1]Sheet1!$C:$C,Q$25,[1]Sheet1!$B:$B,$D111,[1]Sheet1!$A:$A,$E111)</f>
        <v>1</v>
      </c>
      <c r="R111" s="37">
        <f>SUMIFS([1]Sheet1!$F:$F,[1]Sheet1!$C:$C,R$25,[1]Sheet1!$B:$B,$D111,[1]Sheet1!$A:$A,$E111)</f>
        <v>0</v>
      </c>
      <c r="S111" s="37">
        <f>SUMIFS([1]Sheet1!$F:$F,[1]Sheet1!$C:$C,S$25,[1]Sheet1!$B:$B,$D111,[1]Sheet1!$A:$A,$E111)</f>
        <v>2</v>
      </c>
      <c r="T111" s="50">
        <f>SUMIFS([1]Sheet1!$F:$F,[1]Sheet1!$C:$C,T$25,[1]Sheet1!$B:$B,$D111,[1]Sheet1!$A:$A,$E111)</f>
        <v>1</v>
      </c>
      <c r="U111" s="61" t="str">
        <f t="shared" si="15"/>
        <v>--</v>
      </c>
      <c r="V111" s="62" t="str">
        <f t="shared" si="10"/>
        <v>--</v>
      </c>
      <c r="W111" s="62">
        <f t="shared" si="11"/>
        <v>0</v>
      </c>
      <c r="X111" s="38">
        <f t="shared" si="12"/>
        <v>1</v>
      </c>
      <c r="Y111" s="40" t="str">
        <f t="shared" si="13"/>
        <v>--</v>
      </c>
      <c r="Z111" s="40">
        <f t="shared" si="14"/>
        <v>0.5</v>
      </c>
      <c r="AA111" s="41">
        <f t="shared" si="14"/>
        <v>1</v>
      </c>
      <c r="AB111" s="16">
        <f t="shared" si="16"/>
        <v>0.66666666666666663</v>
      </c>
      <c r="AC111" s="65">
        <f t="shared" si="17"/>
        <v>3</v>
      </c>
      <c r="AD111" s="16">
        <f t="shared" si="18"/>
        <v>0.6</v>
      </c>
      <c r="AE111" s="65">
        <f t="shared" si="19"/>
        <v>5</v>
      </c>
      <c r="AF111" s="18">
        <v>0.6</v>
      </c>
      <c r="AG111" s="19"/>
      <c r="AH111" s="9"/>
    </row>
    <row r="112" spans="1:34" x14ac:dyDescent="0.2">
      <c r="A112" t="s">
        <v>129</v>
      </c>
      <c r="B112" t="s">
        <v>159</v>
      </c>
      <c r="C112" t="s">
        <v>114</v>
      </c>
      <c r="D112" s="10">
        <v>51420</v>
      </c>
      <c r="E112" s="31">
        <v>6</v>
      </c>
      <c r="F112" s="28">
        <v>51.071300000000001</v>
      </c>
      <c r="G112" s="49">
        <f>SUMIFS([1]Sheet1!$E:$E,[1]Sheet1!$C:$C,G$25,[1]Sheet1!$B:$B,$D112,[1]Sheet1!$A:$A,$E112)</f>
        <v>4</v>
      </c>
      <c r="H112" s="37">
        <f>SUMIFS([1]Sheet1!$E:$E,[1]Sheet1!$C:$C,H$25,[1]Sheet1!$B:$B,$D112,[1]Sheet1!$A:$A,$E112)</f>
        <v>3</v>
      </c>
      <c r="I112" s="37">
        <f>SUMIFS([1]Sheet1!$E:$E,[1]Sheet1!$C:$C,I$25,[1]Sheet1!$B:$B,$D112,[1]Sheet1!$A:$A,$E112)</f>
        <v>5</v>
      </c>
      <c r="J112" s="37">
        <f>SUMIFS([1]Sheet1!$E:$E,[1]Sheet1!$C:$C,J$25,[1]Sheet1!$B:$B,$D112,[1]Sheet1!$A:$A,$E112)</f>
        <v>10</v>
      </c>
      <c r="K112" s="37">
        <f>SUMIFS([1]Sheet1!$E:$E,[1]Sheet1!$C:$C,K$25,[1]Sheet1!$B:$B,$D112,[1]Sheet1!$A:$A,$E112)</f>
        <v>19</v>
      </c>
      <c r="L112" s="37">
        <f>SUMIFS([1]Sheet1!$E:$E,[1]Sheet1!$C:$C,L$25,[1]Sheet1!$B:$B,$D112,[1]Sheet1!$A:$A,$E112)</f>
        <v>11</v>
      </c>
      <c r="M112" s="37">
        <f>SUMIFS([1]Sheet1!$E:$E,[1]Sheet1!$C:$C,M$25,[1]Sheet1!$B:$B,$D112,[1]Sheet1!$A:$A,$E112)</f>
        <v>8</v>
      </c>
      <c r="N112" s="49">
        <f>SUMIFS([1]Sheet1!$F:$F,[1]Sheet1!$C:$C,N$25,[1]Sheet1!$B:$B,$D112,[1]Sheet1!$A:$A,$E112)</f>
        <v>8</v>
      </c>
      <c r="O112" s="37">
        <f>SUMIFS([1]Sheet1!$F:$F,[1]Sheet1!$C:$C,O$25,[1]Sheet1!$B:$B,$D112,[1]Sheet1!$A:$A,$E112)</f>
        <v>6</v>
      </c>
      <c r="P112" s="37">
        <f>SUMIFS([1]Sheet1!$F:$F,[1]Sheet1!$C:$C,P$25,[1]Sheet1!$B:$B,$D112,[1]Sheet1!$A:$A,$E112)</f>
        <v>10</v>
      </c>
      <c r="Q112" s="37">
        <f>SUMIFS([1]Sheet1!$F:$F,[1]Sheet1!$C:$C,Q$25,[1]Sheet1!$B:$B,$D112,[1]Sheet1!$A:$A,$E112)</f>
        <v>26</v>
      </c>
      <c r="R112" s="37">
        <f>SUMIFS([1]Sheet1!$F:$F,[1]Sheet1!$C:$C,R$25,[1]Sheet1!$B:$B,$D112,[1]Sheet1!$A:$A,$E112)</f>
        <v>33</v>
      </c>
      <c r="S112" s="37">
        <f>SUMIFS([1]Sheet1!$F:$F,[1]Sheet1!$C:$C,S$25,[1]Sheet1!$B:$B,$D112,[1]Sheet1!$A:$A,$E112)</f>
        <v>19</v>
      </c>
      <c r="T112" s="50">
        <f>SUMIFS([1]Sheet1!$F:$F,[1]Sheet1!$C:$C,T$25,[1]Sheet1!$B:$B,$D112,[1]Sheet1!$A:$A,$E112)</f>
        <v>10</v>
      </c>
      <c r="U112" s="61">
        <f t="shared" si="15"/>
        <v>0.5</v>
      </c>
      <c r="V112" s="62">
        <f t="shared" si="10"/>
        <v>0.5</v>
      </c>
      <c r="W112" s="62">
        <f t="shared" si="11"/>
        <v>0.5</v>
      </c>
      <c r="X112" s="38">
        <f t="shared" si="12"/>
        <v>0.38461538461538464</v>
      </c>
      <c r="Y112" s="38">
        <f t="shared" si="13"/>
        <v>0.5757575757575758</v>
      </c>
      <c r="Z112" s="38">
        <f t="shared" si="14"/>
        <v>0.57894736842105265</v>
      </c>
      <c r="AA112" s="39">
        <f t="shared" si="14"/>
        <v>0.8</v>
      </c>
      <c r="AB112" s="16">
        <f t="shared" si="16"/>
        <v>0.61290322580645162</v>
      </c>
      <c r="AC112" s="65">
        <f t="shared" si="17"/>
        <v>62</v>
      </c>
      <c r="AD112" s="16">
        <f t="shared" si="18"/>
        <v>0.5357142857142857</v>
      </c>
      <c r="AE112" s="65">
        <f t="shared" si="19"/>
        <v>112</v>
      </c>
      <c r="AF112" s="18">
        <v>0.5</v>
      </c>
      <c r="AG112" s="19" t="s">
        <v>195</v>
      </c>
      <c r="AH112" s="9"/>
    </row>
    <row r="113" spans="1:34" x14ac:dyDescent="0.2">
      <c r="A113" t="s">
        <v>129</v>
      </c>
      <c r="B113" t="s">
        <v>159</v>
      </c>
      <c r="C113" t="s">
        <v>76</v>
      </c>
      <c r="D113" s="10">
        <v>120820</v>
      </c>
      <c r="E113" s="31">
        <v>6</v>
      </c>
      <c r="F113" s="28">
        <v>51.080100000000002</v>
      </c>
      <c r="G113" s="49">
        <f>SUMIFS([1]Sheet1!$E:$E,[1]Sheet1!$C:$C,G$25,[1]Sheet1!$B:$B,$D113,[1]Sheet1!$A:$A,$E113)</f>
        <v>7</v>
      </c>
      <c r="H113" s="37">
        <f>SUMIFS([1]Sheet1!$E:$E,[1]Sheet1!$C:$C,H$25,[1]Sheet1!$B:$B,$D113,[1]Sheet1!$A:$A,$E113)</f>
        <v>2</v>
      </c>
      <c r="I113" s="37">
        <f>SUMIFS([1]Sheet1!$E:$E,[1]Sheet1!$C:$C,I$25,[1]Sheet1!$B:$B,$D113,[1]Sheet1!$A:$A,$E113)</f>
        <v>1</v>
      </c>
      <c r="J113" s="37">
        <f>SUMIFS([1]Sheet1!$E:$E,[1]Sheet1!$C:$C,J$25,[1]Sheet1!$B:$B,$D113,[1]Sheet1!$A:$A,$E113)</f>
        <v>3</v>
      </c>
      <c r="K113" s="37">
        <f>SUMIFS([1]Sheet1!$E:$E,[1]Sheet1!$C:$C,K$25,[1]Sheet1!$B:$B,$D113,[1]Sheet1!$A:$A,$E113)</f>
        <v>7</v>
      </c>
      <c r="L113" s="37">
        <f>SUMIFS([1]Sheet1!$E:$E,[1]Sheet1!$C:$C,L$25,[1]Sheet1!$B:$B,$D113,[1]Sheet1!$A:$A,$E113)</f>
        <v>9</v>
      </c>
      <c r="M113" s="37">
        <f>SUMIFS([1]Sheet1!$E:$E,[1]Sheet1!$C:$C,M$25,[1]Sheet1!$B:$B,$D113,[1]Sheet1!$A:$A,$E113)</f>
        <v>9</v>
      </c>
      <c r="N113" s="49">
        <f>SUMIFS([1]Sheet1!$F:$F,[1]Sheet1!$C:$C,N$25,[1]Sheet1!$B:$B,$D113,[1]Sheet1!$A:$A,$E113)</f>
        <v>10</v>
      </c>
      <c r="O113" s="37">
        <f>SUMIFS([1]Sheet1!$F:$F,[1]Sheet1!$C:$C,O$25,[1]Sheet1!$B:$B,$D113,[1]Sheet1!$A:$A,$E113)</f>
        <v>4</v>
      </c>
      <c r="P113" s="37">
        <f>SUMIFS([1]Sheet1!$F:$F,[1]Sheet1!$C:$C,P$25,[1]Sheet1!$B:$B,$D113,[1]Sheet1!$A:$A,$E113)</f>
        <v>3</v>
      </c>
      <c r="Q113" s="37">
        <f>SUMIFS([1]Sheet1!$F:$F,[1]Sheet1!$C:$C,Q$25,[1]Sheet1!$B:$B,$D113,[1]Sheet1!$A:$A,$E113)</f>
        <v>8</v>
      </c>
      <c r="R113" s="37">
        <f>SUMIFS([1]Sheet1!$F:$F,[1]Sheet1!$C:$C,R$25,[1]Sheet1!$B:$B,$D113,[1]Sheet1!$A:$A,$E113)</f>
        <v>15</v>
      </c>
      <c r="S113" s="37">
        <f>SUMIFS([1]Sheet1!$F:$F,[1]Sheet1!$C:$C,S$25,[1]Sheet1!$B:$B,$D113,[1]Sheet1!$A:$A,$E113)</f>
        <v>14</v>
      </c>
      <c r="T113" s="50">
        <f>SUMIFS([1]Sheet1!$F:$F,[1]Sheet1!$C:$C,T$25,[1]Sheet1!$B:$B,$D113,[1]Sheet1!$A:$A,$E113)</f>
        <v>16</v>
      </c>
      <c r="U113" s="61">
        <f t="shared" si="15"/>
        <v>0.7</v>
      </c>
      <c r="V113" s="62">
        <f t="shared" si="10"/>
        <v>0.5</v>
      </c>
      <c r="W113" s="62">
        <f t="shared" si="11"/>
        <v>0.33333333333333331</v>
      </c>
      <c r="X113" s="38">
        <f t="shared" si="12"/>
        <v>0.375</v>
      </c>
      <c r="Y113" s="38">
        <f t="shared" si="13"/>
        <v>0.46666666666666667</v>
      </c>
      <c r="Z113" s="38">
        <f t="shared" si="14"/>
        <v>0.6428571428571429</v>
      </c>
      <c r="AA113" s="39">
        <f t="shared" si="14"/>
        <v>0.5625</v>
      </c>
      <c r="AB113" s="16">
        <f t="shared" si="16"/>
        <v>0.55555555555555558</v>
      </c>
      <c r="AC113" s="65">
        <f t="shared" si="17"/>
        <v>45</v>
      </c>
      <c r="AD113" s="16">
        <f t="shared" si="18"/>
        <v>0.54285714285714282</v>
      </c>
      <c r="AE113" s="65">
        <f t="shared" si="19"/>
        <v>70</v>
      </c>
      <c r="AF113" s="18">
        <v>0.5</v>
      </c>
      <c r="AG113" s="19" t="s">
        <v>195</v>
      </c>
      <c r="AH113" s="9"/>
    </row>
    <row r="114" spans="1:34" x14ac:dyDescent="0.2">
      <c r="A114" t="s">
        <v>129</v>
      </c>
      <c r="B114" t="s">
        <v>159</v>
      </c>
      <c r="C114" t="s">
        <v>77</v>
      </c>
      <c r="D114" s="10">
        <v>120820</v>
      </c>
      <c r="E114" s="31">
        <v>6</v>
      </c>
      <c r="F114" s="28">
        <v>51.080100000000002</v>
      </c>
      <c r="G114" s="49">
        <f>SUMIFS([1]Sheet1!$E:$E,[1]Sheet1!$C:$C,G$25,[1]Sheet1!$B:$B,$D114,[1]Sheet1!$A:$A,$E114)</f>
        <v>7</v>
      </c>
      <c r="H114" s="37">
        <f>SUMIFS([1]Sheet1!$E:$E,[1]Sheet1!$C:$C,H$25,[1]Sheet1!$B:$B,$D114,[1]Sheet1!$A:$A,$E114)</f>
        <v>2</v>
      </c>
      <c r="I114" s="37">
        <f>SUMIFS([1]Sheet1!$E:$E,[1]Sheet1!$C:$C,I$25,[1]Sheet1!$B:$B,$D114,[1]Sheet1!$A:$A,$E114)</f>
        <v>1</v>
      </c>
      <c r="J114" s="37">
        <f>SUMIFS([1]Sheet1!$E:$E,[1]Sheet1!$C:$C,J$25,[1]Sheet1!$B:$B,$D114,[1]Sheet1!$A:$A,$E114)</f>
        <v>3</v>
      </c>
      <c r="K114" s="37">
        <f>SUMIFS([1]Sheet1!$E:$E,[1]Sheet1!$C:$C,K$25,[1]Sheet1!$B:$B,$D114,[1]Sheet1!$A:$A,$E114)</f>
        <v>7</v>
      </c>
      <c r="L114" s="37">
        <f>SUMIFS([1]Sheet1!$E:$E,[1]Sheet1!$C:$C,L$25,[1]Sheet1!$B:$B,$D114,[1]Sheet1!$A:$A,$E114)</f>
        <v>9</v>
      </c>
      <c r="M114" s="37">
        <f>SUMIFS([1]Sheet1!$E:$E,[1]Sheet1!$C:$C,M$25,[1]Sheet1!$B:$B,$D114,[1]Sheet1!$A:$A,$E114)</f>
        <v>9</v>
      </c>
      <c r="N114" s="49">
        <f>SUMIFS([1]Sheet1!$F:$F,[1]Sheet1!$C:$C,N$25,[1]Sheet1!$B:$B,$D114,[1]Sheet1!$A:$A,$E114)</f>
        <v>10</v>
      </c>
      <c r="O114" s="37">
        <f>SUMIFS([1]Sheet1!$F:$F,[1]Sheet1!$C:$C,O$25,[1]Sheet1!$B:$B,$D114,[1]Sheet1!$A:$A,$E114)</f>
        <v>4</v>
      </c>
      <c r="P114" s="37">
        <f>SUMIFS([1]Sheet1!$F:$F,[1]Sheet1!$C:$C,P$25,[1]Sheet1!$B:$B,$D114,[1]Sheet1!$A:$A,$E114)</f>
        <v>3</v>
      </c>
      <c r="Q114" s="37">
        <f>SUMIFS([1]Sheet1!$F:$F,[1]Sheet1!$C:$C,Q$25,[1]Sheet1!$B:$B,$D114,[1]Sheet1!$A:$A,$E114)</f>
        <v>8</v>
      </c>
      <c r="R114" s="37">
        <f>SUMIFS([1]Sheet1!$F:$F,[1]Sheet1!$C:$C,R$25,[1]Sheet1!$B:$B,$D114,[1]Sheet1!$A:$A,$E114)</f>
        <v>15</v>
      </c>
      <c r="S114" s="37">
        <f>SUMIFS([1]Sheet1!$F:$F,[1]Sheet1!$C:$C,S$25,[1]Sheet1!$B:$B,$D114,[1]Sheet1!$A:$A,$E114)</f>
        <v>14</v>
      </c>
      <c r="T114" s="50">
        <f>SUMIFS([1]Sheet1!$F:$F,[1]Sheet1!$C:$C,T$25,[1]Sheet1!$B:$B,$D114,[1]Sheet1!$A:$A,$E114)</f>
        <v>16</v>
      </c>
      <c r="U114" s="61">
        <f t="shared" si="15"/>
        <v>0.7</v>
      </c>
      <c r="V114" s="62">
        <f t="shared" si="10"/>
        <v>0.5</v>
      </c>
      <c r="W114" s="62">
        <f t="shared" si="11"/>
        <v>0.33333333333333331</v>
      </c>
      <c r="X114" s="38">
        <f t="shared" si="12"/>
        <v>0.375</v>
      </c>
      <c r="Y114" s="38">
        <f t="shared" si="13"/>
        <v>0.46666666666666667</v>
      </c>
      <c r="Z114" s="38">
        <f t="shared" si="14"/>
        <v>0.6428571428571429</v>
      </c>
      <c r="AA114" s="39">
        <f t="shared" si="14"/>
        <v>0.5625</v>
      </c>
      <c r="AB114" s="16">
        <f t="shared" si="16"/>
        <v>0.55555555555555558</v>
      </c>
      <c r="AC114" s="65">
        <f t="shared" si="17"/>
        <v>45</v>
      </c>
      <c r="AD114" s="16">
        <f t="shared" si="18"/>
        <v>0.54285714285714282</v>
      </c>
      <c r="AE114" s="65">
        <f t="shared" si="19"/>
        <v>70</v>
      </c>
      <c r="AF114" s="18">
        <v>0.5</v>
      </c>
      <c r="AG114" s="19" t="s">
        <v>195</v>
      </c>
      <c r="AH114" s="9"/>
    </row>
    <row r="115" spans="1:34" x14ac:dyDescent="0.2">
      <c r="A115" t="s">
        <v>131</v>
      </c>
      <c r="B115" t="s">
        <v>160</v>
      </c>
      <c r="C115" t="s">
        <v>78</v>
      </c>
      <c r="D115" s="10">
        <v>100400</v>
      </c>
      <c r="E115" s="31">
        <v>6</v>
      </c>
      <c r="F115" s="28">
        <v>50.0901</v>
      </c>
      <c r="G115" s="49">
        <f>SUMIFS([1]Sheet1!$E:$E,[1]Sheet1!$C:$C,G$25,[1]Sheet1!$B:$B,$D115,[1]Sheet1!$A:$A,$E115)</f>
        <v>0</v>
      </c>
      <c r="H115" s="37">
        <f>SUMIFS([1]Sheet1!$E:$E,[1]Sheet1!$C:$C,H$25,[1]Sheet1!$B:$B,$D115,[1]Sheet1!$A:$A,$E115)</f>
        <v>0</v>
      </c>
      <c r="I115" s="37">
        <f>SUMIFS([1]Sheet1!$E:$E,[1]Sheet1!$C:$C,I$25,[1]Sheet1!$B:$B,$D115,[1]Sheet1!$A:$A,$E115)</f>
        <v>0</v>
      </c>
      <c r="J115" s="37">
        <f>SUMIFS([1]Sheet1!$E:$E,[1]Sheet1!$C:$C,J$25,[1]Sheet1!$B:$B,$D115,[1]Sheet1!$A:$A,$E115)</f>
        <v>0</v>
      </c>
      <c r="K115" s="37">
        <f>SUMIFS([1]Sheet1!$E:$E,[1]Sheet1!$C:$C,K$25,[1]Sheet1!$B:$B,$D115,[1]Sheet1!$A:$A,$E115)</f>
        <v>0</v>
      </c>
      <c r="L115" s="37">
        <f>SUMIFS([1]Sheet1!$E:$E,[1]Sheet1!$C:$C,L$25,[1]Sheet1!$B:$B,$D115,[1]Sheet1!$A:$A,$E115)</f>
        <v>0</v>
      </c>
      <c r="M115" s="37">
        <f>SUMIFS([1]Sheet1!$E:$E,[1]Sheet1!$C:$C,M$25,[1]Sheet1!$B:$B,$D115,[1]Sheet1!$A:$A,$E115)</f>
        <v>0</v>
      </c>
      <c r="N115" s="49">
        <f>SUMIFS([1]Sheet1!$F:$F,[1]Sheet1!$C:$C,N$25,[1]Sheet1!$B:$B,$D115,[1]Sheet1!$A:$A,$E115)</f>
        <v>0</v>
      </c>
      <c r="O115" s="37">
        <f>SUMIFS([1]Sheet1!$F:$F,[1]Sheet1!$C:$C,O$25,[1]Sheet1!$B:$B,$D115,[1]Sheet1!$A:$A,$E115)</f>
        <v>0</v>
      </c>
      <c r="P115" s="37">
        <f>SUMIFS([1]Sheet1!$F:$F,[1]Sheet1!$C:$C,P$25,[1]Sheet1!$B:$B,$D115,[1]Sheet1!$A:$A,$E115)</f>
        <v>0</v>
      </c>
      <c r="Q115" s="37">
        <f>SUMIFS([1]Sheet1!$F:$F,[1]Sheet1!$C:$C,Q$25,[1]Sheet1!$B:$B,$D115,[1]Sheet1!$A:$A,$E115)</f>
        <v>0</v>
      </c>
      <c r="R115" s="37">
        <f>SUMIFS([1]Sheet1!$F:$F,[1]Sheet1!$C:$C,R$25,[1]Sheet1!$B:$B,$D115,[1]Sheet1!$A:$A,$E115)</f>
        <v>0</v>
      </c>
      <c r="S115" s="37">
        <f>SUMIFS([1]Sheet1!$F:$F,[1]Sheet1!$C:$C,S$25,[1]Sheet1!$B:$B,$D115,[1]Sheet1!$A:$A,$E115)</f>
        <v>0</v>
      </c>
      <c r="T115" s="50">
        <f>SUMIFS([1]Sheet1!$F:$F,[1]Sheet1!$C:$C,T$25,[1]Sheet1!$B:$B,$D115,[1]Sheet1!$A:$A,$E115)</f>
        <v>0</v>
      </c>
      <c r="U115" s="61" t="str">
        <f t="shared" si="15"/>
        <v>--</v>
      </c>
      <c r="V115" s="62" t="str">
        <f t="shared" si="10"/>
        <v>--</v>
      </c>
      <c r="W115" s="62" t="str">
        <f t="shared" si="11"/>
        <v>--</v>
      </c>
      <c r="X115" s="40" t="str">
        <f t="shared" si="12"/>
        <v>--</v>
      </c>
      <c r="Y115" s="40" t="str">
        <f t="shared" si="13"/>
        <v>--</v>
      </c>
      <c r="Z115" s="40" t="str">
        <f t="shared" si="14"/>
        <v>--</v>
      </c>
      <c r="AA115" s="41" t="str">
        <f t="shared" si="14"/>
        <v>--</v>
      </c>
      <c r="AB115" s="16" t="str">
        <f t="shared" si="16"/>
        <v>--</v>
      </c>
      <c r="AC115" s="65">
        <f t="shared" si="17"/>
        <v>0</v>
      </c>
      <c r="AD115" s="16" t="str">
        <f t="shared" si="18"/>
        <v>--</v>
      </c>
      <c r="AE115" s="65">
        <f t="shared" si="19"/>
        <v>0</v>
      </c>
      <c r="AF115" s="18">
        <v>0.5</v>
      </c>
      <c r="AG115" s="20" t="s">
        <v>188</v>
      </c>
      <c r="AH115" s="9" t="s">
        <v>188</v>
      </c>
    </row>
    <row r="116" spans="1:34" x14ac:dyDescent="0.2">
      <c r="A116" t="s">
        <v>131</v>
      </c>
      <c r="B116" t="s">
        <v>160</v>
      </c>
      <c r="C116" t="s">
        <v>79</v>
      </c>
      <c r="D116" s="10">
        <v>100400</v>
      </c>
      <c r="E116" s="31">
        <v>6</v>
      </c>
      <c r="F116" s="28">
        <v>50.0901</v>
      </c>
      <c r="G116" s="49">
        <f>SUMIFS([1]Sheet1!$E:$E,[1]Sheet1!$C:$C,G$25,[1]Sheet1!$B:$B,$D116,[1]Sheet1!$A:$A,$E116)</f>
        <v>0</v>
      </c>
      <c r="H116" s="37">
        <f>SUMIFS([1]Sheet1!$E:$E,[1]Sheet1!$C:$C,H$25,[1]Sheet1!$B:$B,$D116,[1]Sheet1!$A:$A,$E116)</f>
        <v>0</v>
      </c>
      <c r="I116" s="37">
        <f>SUMIFS([1]Sheet1!$E:$E,[1]Sheet1!$C:$C,I$25,[1]Sheet1!$B:$B,$D116,[1]Sheet1!$A:$A,$E116)</f>
        <v>0</v>
      </c>
      <c r="J116" s="37">
        <f>SUMIFS([1]Sheet1!$E:$E,[1]Sheet1!$C:$C,J$25,[1]Sheet1!$B:$B,$D116,[1]Sheet1!$A:$A,$E116)</f>
        <v>0</v>
      </c>
      <c r="K116" s="37">
        <f>SUMIFS([1]Sheet1!$E:$E,[1]Sheet1!$C:$C,K$25,[1]Sheet1!$B:$B,$D116,[1]Sheet1!$A:$A,$E116)</f>
        <v>0</v>
      </c>
      <c r="L116" s="37">
        <f>SUMIFS([1]Sheet1!$E:$E,[1]Sheet1!$C:$C,L$25,[1]Sheet1!$B:$B,$D116,[1]Sheet1!$A:$A,$E116)</f>
        <v>0</v>
      </c>
      <c r="M116" s="37">
        <f>SUMIFS([1]Sheet1!$E:$E,[1]Sheet1!$C:$C,M$25,[1]Sheet1!$B:$B,$D116,[1]Sheet1!$A:$A,$E116)</f>
        <v>0</v>
      </c>
      <c r="N116" s="49">
        <f>SUMIFS([1]Sheet1!$F:$F,[1]Sheet1!$C:$C,N$25,[1]Sheet1!$B:$B,$D116,[1]Sheet1!$A:$A,$E116)</f>
        <v>0</v>
      </c>
      <c r="O116" s="37">
        <f>SUMIFS([1]Sheet1!$F:$F,[1]Sheet1!$C:$C,O$25,[1]Sheet1!$B:$B,$D116,[1]Sheet1!$A:$A,$E116)</f>
        <v>0</v>
      </c>
      <c r="P116" s="37">
        <f>SUMIFS([1]Sheet1!$F:$F,[1]Sheet1!$C:$C,P$25,[1]Sheet1!$B:$B,$D116,[1]Sheet1!$A:$A,$E116)</f>
        <v>0</v>
      </c>
      <c r="Q116" s="37">
        <f>SUMIFS([1]Sheet1!$F:$F,[1]Sheet1!$C:$C,Q$25,[1]Sheet1!$B:$B,$D116,[1]Sheet1!$A:$A,$E116)</f>
        <v>0</v>
      </c>
      <c r="R116" s="37">
        <f>SUMIFS([1]Sheet1!$F:$F,[1]Sheet1!$C:$C,R$25,[1]Sheet1!$B:$B,$D116,[1]Sheet1!$A:$A,$E116)</f>
        <v>0</v>
      </c>
      <c r="S116" s="37">
        <f>SUMIFS([1]Sheet1!$F:$F,[1]Sheet1!$C:$C,S$25,[1]Sheet1!$B:$B,$D116,[1]Sheet1!$A:$A,$E116)</f>
        <v>0</v>
      </c>
      <c r="T116" s="50">
        <f>SUMIFS([1]Sheet1!$F:$F,[1]Sheet1!$C:$C,T$25,[1]Sheet1!$B:$B,$D116,[1]Sheet1!$A:$A,$E116)</f>
        <v>0</v>
      </c>
      <c r="U116" s="61" t="str">
        <f t="shared" si="15"/>
        <v>--</v>
      </c>
      <c r="V116" s="62" t="str">
        <f t="shared" si="10"/>
        <v>--</v>
      </c>
      <c r="W116" s="62" t="str">
        <f t="shared" si="11"/>
        <v>--</v>
      </c>
      <c r="X116" s="40" t="str">
        <f t="shared" si="12"/>
        <v>--</v>
      </c>
      <c r="Y116" s="40" t="str">
        <f t="shared" si="13"/>
        <v>--</v>
      </c>
      <c r="Z116" s="40" t="str">
        <f t="shared" si="14"/>
        <v>--</v>
      </c>
      <c r="AA116" s="41" t="str">
        <f t="shared" si="14"/>
        <v>--</v>
      </c>
      <c r="AB116" s="16" t="str">
        <f t="shared" si="16"/>
        <v>--</v>
      </c>
      <c r="AC116" s="65">
        <f t="shared" si="17"/>
        <v>0</v>
      </c>
      <c r="AD116" s="16" t="str">
        <f t="shared" si="18"/>
        <v>--</v>
      </c>
      <c r="AE116" s="65">
        <f t="shared" si="19"/>
        <v>0</v>
      </c>
      <c r="AF116" s="18">
        <v>0.5</v>
      </c>
      <c r="AG116" s="20" t="s">
        <v>188</v>
      </c>
      <c r="AH116" s="9" t="s">
        <v>188</v>
      </c>
    </row>
    <row r="117" spans="1:34" x14ac:dyDescent="0.2">
      <c r="A117" t="s">
        <v>131</v>
      </c>
      <c r="B117" t="s">
        <v>161</v>
      </c>
      <c r="C117" t="s">
        <v>80</v>
      </c>
      <c r="D117" s="10">
        <v>101200</v>
      </c>
      <c r="E117" s="31">
        <v>6</v>
      </c>
      <c r="F117" s="28">
        <v>50.060499999999998</v>
      </c>
      <c r="G117" s="49">
        <f>SUMIFS([1]Sheet1!$E:$E,[1]Sheet1!$C:$C,G$25,[1]Sheet1!$B:$B,$D117,[1]Sheet1!$A:$A,$E117)</f>
        <v>10</v>
      </c>
      <c r="H117" s="37">
        <f>SUMIFS([1]Sheet1!$E:$E,[1]Sheet1!$C:$C,H$25,[1]Sheet1!$B:$B,$D117,[1]Sheet1!$A:$A,$E117)</f>
        <v>13</v>
      </c>
      <c r="I117" s="37">
        <f>SUMIFS([1]Sheet1!$E:$E,[1]Sheet1!$C:$C,I$25,[1]Sheet1!$B:$B,$D117,[1]Sheet1!$A:$A,$E117)</f>
        <v>9</v>
      </c>
      <c r="J117" s="37">
        <f>SUMIFS([1]Sheet1!$E:$E,[1]Sheet1!$C:$C,J$25,[1]Sheet1!$B:$B,$D117,[1]Sheet1!$A:$A,$E117)</f>
        <v>8</v>
      </c>
      <c r="K117" s="37">
        <f>SUMIFS([1]Sheet1!$E:$E,[1]Sheet1!$C:$C,K$25,[1]Sheet1!$B:$B,$D117,[1]Sheet1!$A:$A,$E117)</f>
        <v>5</v>
      </c>
      <c r="L117" s="37">
        <f>SUMIFS([1]Sheet1!$E:$E,[1]Sheet1!$C:$C,L$25,[1]Sheet1!$B:$B,$D117,[1]Sheet1!$A:$A,$E117)</f>
        <v>8</v>
      </c>
      <c r="M117" s="37">
        <f>SUMIFS([1]Sheet1!$E:$E,[1]Sheet1!$C:$C,M$25,[1]Sheet1!$B:$B,$D117,[1]Sheet1!$A:$A,$E117)</f>
        <v>7</v>
      </c>
      <c r="N117" s="49">
        <f>SUMIFS([1]Sheet1!$F:$F,[1]Sheet1!$C:$C,N$25,[1]Sheet1!$B:$B,$D117,[1]Sheet1!$A:$A,$E117)</f>
        <v>15</v>
      </c>
      <c r="O117" s="37">
        <f>SUMIFS([1]Sheet1!$F:$F,[1]Sheet1!$C:$C,O$25,[1]Sheet1!$B:$B,$D117,[1]Sheet1!$A:$A,$E117)</f>
        <v>16</v>
      </c>
      <c r="P117" s="37">
        <f>SUMIFS([1]Sheet1!$F:$F,[1]Sheet1!$C:$C,P$25,[1]Sheet1!$B:$B,$D117,[1]Sheet1!$A:$A,$E117)</f>
        <v>14</v>
      </c>
      <c r="Q117" s="37">
        <f>SUMIFS([1]Sheet1!$F:$F,[1]Sheet1!$C:$C,Q$25,[1]Sheet1!$B:$B,$D117,[1]Sheet1!$A:$A,$E117)</f>
        <v>16</v>
      </c>
      <c r="R117" s="37">
        <f>SUMIFS([1]Sheet1!$F:$F,[1]Sheet1!$C:$C,R$25,[1]Sheet1!$B:$B,$D117,[1]Sheet1!$A:$A,$E117)</f>
        <v>11</v>
      </c>
      <c r="S117" s="37">
        <f>SUMIFS([1]Sheet1!$F:$F,[1]Sheet1!$C:$C,S$25,[1]Sheet1!$B:$B,$D117,[1]Sheet1!$A:$A,$E117)</f>
        <v>10</v>
      </c>
      <c r="T117" s="50">
        <f>SUMIFS([1]Sheet1!$F:$F,[1]Sheet1!$C:$C,T$25,[1]Sheet1!$B:$B,$D117,[1]Sheet1!$A:$A,$E117)</f>
        <v>10</v>
      </c>
      <c r="U117" s="61">
        <f t="shared" si="15"/>
        <v>0.66666666666666663</v>
      </c>
      <c r="V117" s="62">
        <f t="shared" si="10"/>
        <v>0.8125</v>
      </c>
      <c r="W117" s="62">
        <f t="shared" si="11"/>
        <v>0.6428571428571429</v>
      </c>
      <c r="X117" s="38">
        <f t="shared" si="12"/>
        <v>0.5</v>
      </c>
      <c r="Y117" s="38">
        <f t="shared" si="13"/>
        <v>0.45454545454545453</v>
      </c>
      <c r="Z117" s="38">
        <f t="shared" si="14"/>
        <v>0.8</v>
      </c>
      <c r="AA117" s="39">
        <f t="shared" si="14"/>
        <v>0.7</v>
      </c>
      <c r="AB117" s="16">
        <f t="shared" si="16"/>
        <v>0.64516129032258063</v>
      </c>
      <c r="AC117" s="65">
        <f t="shared" si="17"/>
        <v>31</v>
      </c>
      <c r="AD117" s="16">
        <f t="shared" si="18"/>
        <v>0.65217391304347827</v>
      </c>
      <c r="AE117" s="65">
        <f t="shared" si="19"/>
        <v>92</v>
      </c>
      <c r="AF117" s="18">
        <v>0.5</v>
      </c>
      <c r="AG117" s="20" t="s">
        <v>188</v>
      </c>
      <c r="AH117" s="9" t="s">
        <v>188</v>
      </c>
    </row>
    <row r="118" spans="1:34" x14ac:dyDescent="0.2">
      <c r="A118" t="s">
        <v>131</v>
      </c>
      <c r="B118" t="s">
        <v>161</v>
      </c>
      <c r="C118" t="s">
        <v>81</v>
      </c>
      <c r="D118" s="10">
        <v>101200</v>
      </c>
      <c r="E118" s="31">
        <v>6</v>
      </c>
      <c r="F118" s="28">
        <v>50.060499999999998</v>
      </c>
      <c r="G118" s="49">
        <f>SUMIFS([1]Sheet1!$E:$E,[1]Sheet1!$C:$C,G$25,[1]Sheet1!$B:$B,$D118,[1]Sheet1!$A:$A,$E118)</f>
        <v>10</v>
      </c>
      <c r="H118" s="37">
        <f>SUMIFS([1]Sheet1!$E:$E,[1]Sheet1!$C:$C,H$25,[1]Sheet1!$B:$B,$D118,[1]Sheet1!$A:$A,$E118)</f>
        <v>13</v>
      </c>
      <c r="I118" s="37">
        <f>SUMIFS([1]Sheet1!$E:$E,[1]Sheet1!$C:$C,I$25,[1]Sheet1!$B:$B,$D118,[1]Sheet1!$A:$A,$E118)</f>
        <v>9</v>
      </c>
      <c r="J118" s="37">
        <f>SUMIFS([1]Sheet1!$E:$E,[1]Sheet1!$C:$C,J$25,[1]Sheet1!$B:$B,$D118,[1]Sheet1!$A:$A,$E118)</f>
        <v>8</v>
      </c>
      <c r="K118" s="37">
        <f>SUMIFS([1]Sheet1!$E:$E,[1]Sheet1!$C:$C,K$25,[1]Sheet1!$B:$B,$D118,[1]Sheet1!$A:$A,$E118)</f>
        <v>5</v>
      </c>
      <c r="L118" s="37">
        <f>SUMIFS([1]Sheet1!$E:$E,[1]Sheet1!$C:$C,L$25,[1]Sheet1!$B:$B,$D118,[1]Sheet1!$A:$A,$E118)</f>
        <v>8</v>
      </c>
      <c r="M118" s="37">
        <f>SUMIFS([1]Sheet1!$E:$E,[1]Sheet1!$C:$C,M$25,[1]Sheet1!$B:$B,$D118,[1]Sheet1!$A:$A,$E118)</f>
        <v>7</v>
      </c>
      <c r="N118" s="49">
        <f>SUMIFS([1]Sheet1!$F:$F,[1]Sheet1!$C:$C,N$25,[1]Sheet1!$B:$B,$D118,[1]Sheet1!$A:$A,$E118)</f>
        <v>15</v>
      </c>
      <c r="O118" s="37">
        <f>SUMIFS([1]Sheet1!$F:$F,[1]Sheet1!$C:$C,O$25,[1]Sheet1!$B:$B,$D118,[1]Sheet1!$A:$A,$E118)</f>
        <v>16</v>
      </c>
      <c r="P118" s="37">
        <f>SUMIFS([1]Sheet1!$F:$F,[1]Sheet1!$C:$C,P$25,[1]Sheet1!$B:$B,$D118,[1]Sheet1!$A:$A,$E118)</f>
        <v>14</v>
      </c>
      <c r="Q118" s="37">
        <f>SUMIFS([1]Sheet1!$F:$F,[1]Sheet1!$C:$C,Q$25,[1]Sheet1!$B:$B,$D118,[1]Sheet1!$A:$A,$E118)</f>
        <v>16</v>
      </c>
      <c r="R118" s="37">
        <f>SUMIFS([1]Sheet1!$F:$F,[1]Sheet1!$C:$C,R$25,[1]Sheet1!$B:$B,$D118,[1]Sheet1!$A:$A,$E118)</f>
        <v>11</v>
      </c>
      <c r="S118" s="37">
        <f>SUMIFS([1]Sheet1!$F:$F,[1]Sheet1!$C:$C,S$25,[1]Sheet1!$B:$B,$D118,[1]Sheet1!$A:$A,$E118)</f>
        <v>10</v>
      </c>
      <c r="T118" s="50">
        <f>SUMIFS([1]Sheet1!$F:$F,[1]Sheet1!$C:$C,T$25,[1]Sheet1!$B:$B,$D118,[1]Sheet1!$A:$A,$E118)</f>
        <v>10</v>
      </c>
      <c r="U118" s="61">
        <f t="shared" si="15"/>
        <v>0.66666666666666663</v>
      </c>
      <c r="V118" s="62">
        <f t="shared" si="10"/>
        <v>0.8125</v>
      </c>
      <c r="W118" s="62">
        <f t="shared" si="11"/>
        <v>0.6428571428571429</v>
      </c>
      <c r="X118" s="38">
        <f t="shared" si="12"/>
        <v>0.5</v>
      </c>
      <c r="Y118" s="38">
        <f t="shared" si="13"/>
        <v>0.45454545454545453</v>
      </c>
      <c r="Z118" s="38">
        <f t="shared" si="14"/>
        <v>0.8</v>
      </c>
      <c r="AA118" s="39">
        <f t="shared" si="14"/>
        <v>0.7</v>
      </c>
      <c r="AB118" s="16">
        <f t="shared" si="16"/>
        <v>0.64516129032258063</v>
      </c>
      <c r="AC118" s="65">
        <f t="shared" si="17"/>
        <v>31</v>
      </c>
      <c r="AD118" s="16">
        <f t="shared" si="18"/>
        <v>0.65217391304347827</v>
      </c>
      <c r="AE118" s="65">
        <f t="shared" si="19"/>
        <v>92</v>
      </c>
      <c r="AF118" s="18">
        <v>0.5</v>
      </c>
      <c r="AG118" s="20" t="s">
        <v>188</v>
      </c>
      <c r="AH118" s="9" t="s">
        <v>188</v>
      </c>
    </row>
    <row r="119" spans="1:34" x14ac:dyDescent="0.2">
      <c r="A119" t="s">
        <v>129</v>
      </c>
      <c r="B119" t="s">
        <v>162</v>
      </c>
      <c r="C119" t="s">
        <v>82</v>
      </c>
      <c r="D119" s="10">
        <v>51100</v>
      </c>
      <c r="E119" s="31">
        <v>6</v>
      </c>
      <c r="F119" s="28">
        <v>52.150100000000002</v>
      </c>
      <c r="G119" s="49">
        <f>SUMIFS([1]Sheet1!$E:$E,[1]Sheet1!$C:$C,G$25,[1]Sheet1!$B:$B,$D119,[1]Sheet1!$A:$A,$E119)</f>
        <v>25</v>
      </c>
      <c r="H119" s="37">
        <f>SUMIFS([1]Sheet1!$E:$E,[1]Sheet1!$C:$C,H$25,[1]Sheet1!$B:$B,$D119,[1]Sheet1!$A:$A,$E119)</f>
        <v>37</v>
      </c>
      <c r="I119" s="37">
        <f>SUMIFS([1]Sheet1!$E:$E,[1]Sheet1!$C:$C,I$25,[1]Sheet1!$B:$B,$D119,[1]Sheet1!$A:$A,$E119)</f>
        <v>19</v>
      </c>
      <c r="J119" s="37">
        <f>SUMIFS([1]Sheet1!$E:$E,[1]Sheet1!$C:$C,J$25,[1]Sheet1!$B:$B,$D119,[1]Sheet1!$A:$A,$E119)</f>
        <v>24</v>
      </c>
      <c r="K119" s="37">
        <f>SUMIFS([1]Sheet1!$E:$E,[1]Sheet1!$C:$C,K$25,[1]Sheet1!$B:$B,$D119,[1]Sheet1!$A:$A,$E119)</f>
        <v>15</v>
      </c>
      <c r="L119" s="37">
        <f>SUMIFS([1]Sheet1!$E:$E,[1]Sheet1!$C:$C,L$25,[1]Sheet1!$B:$B,$D119,[1]Sheet1!$A:$A,$E119)</f>
        <v>12</v>
      </c>
      <c r="M119" s="37">
        <f>SUMIFS([1]Sheet1!$E:$E,[1]Sheet1!$C:$C,M$25,[1]Sheet1!$B:$B,$D119,[1]Sheet1!$A:$A,$E119)</f>
        <v>22</v>
      </c>
      <c r="N119" s="49">
        <f>SUMIFS([1]Sheet1!$F:$F,[1]Sheet1!$C:$C,N$25,[1]Sheet1!$B:$B,$D119,[1]Sheet1!$A:$A,$E119)</f>
        <v>43</v>
      </c>
      <c r="O119" s="37">
        <f>SUMIFS([1]Sheet1!$F:$F,[1]Sheet1!$C:$C,O$25,[1]Sheet1!$B:$B,$D119,[1]Sheet1!$A:$A,$E119)</f>
        <v>52</v>
      </c>
      <c r="P119" s="37">
        <f>SUMIFS([1]Sheet1!$F:$F,[1]Sheet1!$C:$C,P$25,[1]Sheet1!$B:$B,$D119,[1]Sheet1!$A:$A,$E119)</f>
        <v>37</v>
      </c>
      <c r="Q119" s="37">
        <f>SUMIFS([1]Sheet1!$F:$F,[1]Sheet1!$C:$C,Q$25,[1]Sheet1!$B:$B,$D119,[1]Sheet1!$A:$A,$E119)</f>
        <v>45</v>
      </c>
      <c r="R119" s="37">
        <f>SUMIFS([1]Sheet1!$F:$F,[1]Sheet1!$C:$C,R$25,[1]Sheet1!$B:$B,$D119,[1]Sheet1!$A:$A,$E119)</f>
        <v>33</v>
      </c>
      <c r="S119" s="37">
        <f>SUMIFS([1]Sheet1!$F:$F,[1]Sheet1!$C:$C,S$25,[1]Sheet1!$B:$B,$D119,[1]Sheet1!$A:$A,$E119)</f>
        <v>22</v>
      </c>
      <c r="T119" s="50">
        <f>SUMIFS([1]Sheet1!$F:$F,[1]Sheet1!$C:$C,T$25,[1]Sheet1!$B:$B,$D119,[1]Sheet1!$A:$A,$E119)</f>
        <v>27</v>
      </c>
      <c r="U119" s="61">
        <f t="shared" si="15"/>
        <v>0.58139534883720934</v>
      </c>
      <c r="V119" s="62">
        <f t="shared" si="10"/>
        <v>0.71153846153846156</v>
      </c>
      <c r="W119" s="62">
        <f t="shared" si="11"/>
        <v>0.51351351351351349</v>
      </c>
      <c r="X119" s="38">
        <f t="shared" si="12"/>
        <v>0.53333333333333333</v>
      </c>
      <c r="Y119" s="38">
        <f t="shared" si="13"/>
        <v>0.45454545454545453</v>
      </c>
      <c r="Z119" s="38">
        <f t="shared" si="14"/>
        <v>0.54545454545454541</v>
      </c>
      <c r="AA119" s="39">
        <f t="shared" si="14"/>
        <v>0.81481481481481477</v>
      </c>
      <c r="AB119" s="16">
        <f t="shared" si="16"/>
        <v>0.59756097560975607</v>
      </c>
      <c r="AC119" s="65">
        <f t="shared" si="17"/>
        <v>82</v>
      </c>
      <c r="AD119" s="16">
        <f t="shared" si="18"/>
        <v>0.59459459459459463</v>
      </c>
      <c r="AE119" s="65">
        <f t="shared" si="19"/>
        <v>259</v>
      </c>
      <c r="AF119" s="18">
        <v>0.5</v>
      </c>
      <c r="AG119" s="19" t="s">
        <v>199</v>
      </c>
      <c r="AH119" s="9" t="s">
        <v>188</v>
      </c>
    </row>
    <row r="120" spans="1:34" x14ac:dyDescent="0.2">
      <c r="A120" t="s">
        <v>129</v>
      </c>
      <c r="B120" t="s">
        <v>162</v>
      </c>
      <c r="C120" t="s">
        <v>83</v>
      </c>
      <c r="D120" s="10">
        <v>51100</v>
      </c>
      <c r="E120" s="31">
        <v>6</v>
      </c>
      <c r="F120" s="28">
        <v>52.150100000000002</v>
      </c>
      <c r="G120" s="49">
        <f>SUMIFS([1]Sheet1!$E:$E,[1]Sheet1!$C:$C,G$25,[1]Sheet1!$B:$B,$D120,[1]Sheet1!$A:$A,$E120)</f>
        <v>25</v>
      </c>
      <c r="H120" s="37">
        <f>SUMIFS([1]Sheet1!$E:$E,[1]Sheet1!$C:$C,H$25,[1]Sheet1!$B:$B,$D120,[1]Sheet1!$A:$A,$E120)</f>
        <v>37</v>
      </c>
      <c r="I120" s="37">
        <f>SUMIFS([1]Sheet1!$E:$E,[1]Sheet1!$C:$C,I$25,[1]Sheet1!$B:$B,$D120,[1]Sheet1!$A:$A,$E120)</f>
        <v>19</v>
      </c>
      <c r="J120" s="37">
        <f>SUMIFS([1]Sheet1!$E:$E,[1]Sheet1!$C:$C,J$25,[1]Sheet1!$B:$B,$D120,[1]Sheet1!$A:$A,$E120)</f>
        <v>24</v>
      </c>
      <c r="K120" s="37">
        <f>SUMIFS([1]Sheet1!$E:$E,[1]Sheet1!$C:$C,K$25,[1]Sheet1!$B:$B,$D120,[1]Sheet1!$A:$A,$E120)</f>
        <v>15</v>
      </c>
      <c r="L120" s="37">
        <f>SUMIFS([1]Sheet1!$E:$E,[1]Sheet1!$C:$C,L$25,[1]Sheet1!$B:$B,$D120,[1]Sheet1!$A:$A,$E120)</f>
        <v>12</v>
      </c>
      <c r="M120" s="37">
        <f>SUMIFS([1]Sheet1!$E:$E,[1]Sheet1!$C:$C,M$25,[1]Sheet1!$B:$B,$D120,[1]Sheet1!$A:$A,$E120)</f>
        <v>22</v>
      </c>
      <c r="N120" s="49">
        <f>SUMIFS([1]Sheet1!$F:$F,[1]Sheet1!$C:$C,N$25,[1]Sheet1!$B:$B,$D120,[1]Sheet1!$A:$A,$E120)</f>
        <v>43</v>
      </c>
      <c r="O120" s="37">
        <f>SUMIFS([1]Sheet1!$F:$F,[1]Sheet1!$C:$C,O$25,[1]Sheet1!$B:$B,$D120,[1]Sheet1!$A:$A,$E120)</f>
        <v>52</v>
      </c>
      <c r="P120" s="37">
        <f>SUMIFS([1]Sheet1!$F:$F,[1]Sheet1!$C:$C,P$25,[1]Sheet1!$B:$B,$D120,[1]Sheet1!$A:$A,$E120)</f>
        <v>37</v>
      </c>
      <c r="Q120" s="37">
        <f>SUMIFS([1]Sheet1!$F:$F,[1]Sheet1!$C:$C,Q$25,[1]Sheet1!$B:$B,$D120,[1]Sheet1!$A:$A,$E120)</f>
        <v>45</v>
      </c>
      <c r="R120" s="37">
        <f>SUMIFS([1]Sheet1!$F:$F,[1]Sheet1!$C:$C,R$25,[1]Sheet1!$B:$B,$D120,[1]Sheet1!$A:$A,$E120)</f>
        <v>33</v>
      </c>
      <c r="S120" s="37">
        <f>SUMIFS([1]Sheet1!$F:$F,[1]Sheet1!$C:$C,S$25,[1]Sheet1!$B:$B,$D120,[1]Sheet1!$A:$A,$E120)</f>
        <v>22</v>
      </c>
      <c r="T120" s="50">
        <f>SUMIFS([1]Sheet1!$F:$F,[1]Sheet1!$C:$C,T$25,[1]Sheet1!$B:$B,$D120,[1]Sheet1!$A:$A,$E120)</f>
        <v>27</v>
      </c>
      <c r="U120" s="61">
        <f t="shared" si="15"/>
        <v>0.58139534883720934</v>
      </c>
      <c r="V120" s="62">
        <f t="shared" si="10"/>
        <v>0.71153846153846156</v>
      </c>
      <c r="W120" s="62">
        <f t="shared" si="11"/>
        <v>0.51351351351351349</v>
      </c>
      <c r="X120" s="38">
        <f t="shared" si="12"/>
        <v>0.53333333333333333</v>
      </c>
      <c r="Y120" s="38">
        <f t="shared" si="13"/>
        <v>0.45454545454545453</v>
      </c>
      <c r="Z120" s="38">
        <f t="shared" si="14"/>
        <v>0.54545454545454541</v>
      </c>
      <c r="AA120" s="39">
        <f t="shared" si="14"/>
        <v>0.81481481481481477</v>
      </c>
      <c r="AB120" s="16">
        <f t="shared" si="16"/>
        <v>0.59756097560975607</v>
      </c>
      <c r="AC120" s="65">
        <f t="shared" si="17"/>
        <v>82</v>
      </c>
      <c r="AD120" s="16">
        <f t="shared" si="18"/>
        <v>0.59459459459459463</v>
      </c>
      <c r="AE120" s="65">
        <f t="shared" si="19"/>
        <v>259</v>
      </c>
      <c r="AF120" s="18">
        <v>0.5</v>
      </c>
      <c r="AG120" s="19" t="s">
        <v>199</v>
      </c>
      <c r="AH120" s="9" t="s">
        <v>188</v>
      </c>
    </row>
    <row r="121" spans="1:34" x14ac:dyDescent="0.2">
      <c r="A121" t="s">
        <v>129</v>
      </c>
      <c r="B121" t="s">
        <v>162</v>
      </c>
      <c r="C121" t="s">
        <v>84</v>
      </c>
      <c r="D121" s="10">
        <v>51100</v>
      </c>
      <c r="E121" s="31">
        <v>6</v>
      </c>
      <c r="F121" s="28">
        <v>52.150100000000002</v>
      </c>
      <c r="G121" s="49">
        <f>SUMIFS([1]Sheet1!$E:$E,[1]Sheet1!$C:$C,G$25,[1]Sheet1!$B:$B,$D121,[1]Sheet1!$A:$A,$E121)</f>
        <v>25</v>
      </c>
      <c r="H121" s="37">
        <f>SUMIFS([1]Sheet1!$E:$E,[1]Sheet1!$C:$C,H$25,[1]Sheet1!$B:$B,$D121,[1]Sheet1!$A:$A,$E121)</f>
        <v>37</v>
      </c>
      <c r="I121" s="37">
        <f>SUMIFS([1]Sheet1!$E:$E,[1]Sheet1!$C:$C,I$25,[1]Sheet1!$B:$B,$D121,[1]Sheet1!$A:$A,$E121)</f>
        <v>19</v>
      </c>
      <c r="J121" s="37">
        <f>SUMIFS([1]Sheet1!$E:$E,[1]Sheet1!$C:$C,J$25,[1]Sheet1!$B:$B,$D121,[1]Sheet1!$A:$A,$E121)</f>
        <v>24</v>
      </c>
      <c r="K121" s="37">
        <f>SUMIFS([1]Sheet1!$E:$E,[1]Sheet1!$C:$C,K$25,[1]Sheet1!$B:$B,$D121,[1]Sheet1!$A:$A,$E121)</f>
        <v>15</v>
      </c>
      <c r="L121" s="37">
        <f>SUMIFS([1]Sheet1!$E:$E,[1]Sheet1!$C:$C,L$25,[1]Sheet1!$B:$B,$D121,[1]Sheet1!$A:$A,$E121)</f>
        <v>12</v>
      </c>
      <c r="M121" s="37">
        <f>SUMIFS([1]Sheet1!$E:$E,[1]Sheet1!$C:$C,M$25,[1]Sheet1!$B:$B,$D121,[1]Sheet1!$A:$A,$E121)</f>
        <v>22</v>
      </c>
      <c r="N121" s="49">
        <f>SUMIFS([1]Sheet1!$F:$F,[1]Sheet1!$C:$C,N$25,[1]Sheet1!$B:$B,$D121,[1]Sheet1!$A:$A,$E121)</f>
        <v>43</v>
      </c>
      <c r="O121" s="37">
        <f>SUMIFS([1]Sheet1!$F:$F,[1]Sheet1!$C:$C,O$25,[1]Sheet1!$B:$B,$D121,[1]Sheet1!$A:$A,$E121)</f>
        <v>52</v>
      </c>
      <c r="P121" s="37">
        <f>SUMIFS([1]Sheet1!$F:$F,[1]Sheet1!$C:$C,P$25,[1]Sheet1!$B:$B,$D121,[1]Sheet1!$A:$A,$E121)</f>
        <v>37</v>
      </c>
      <c r="Q121" s="37">
        <f>SUMIFS([1]Sheet1!$F:$F,[1]Sheet1!$C:$C,Q$25,[1]Sheet1!$B:$B,$D121,[1]Sheet1!$A:$A,$E121)</f>
        <v>45</v>
      </c>
      <c r="R121" s="37">
        <f>SUMIFS([1]Sheet1!$F:$F,[1]Sheet1!$C:$C,R$25,[1]Sheet1!$B:$B,$D121,[1]Sheet1!$A:$A,$E121)</f>
        <v>33</v>
      </c>
      <c r="S121" s="37">
        <f>SUMIFS([1]Sheet1!$F:$F,[1]Sheet1!$C:$C,S$25,[1]Sheet1!$B:$B,$D121,[1]Sheet1!$A:$A,$E121)</f>
        <v>22</v>
      </c>
      <c r="T121" s="50">
        <f>SUMIFS([1]Sheet1!$F:$F,[1]Sheet1!$C:$C,T$25,[1]Sheet1!$B:$B,$D121,[1]Sheet1!$A:$A,$E121)</f>
        <v>27</v>
      </c>
      <c r="U121" s="61">
        <f t="shared" si="15"/>
        <v>0.58139534883720934</v>
      </c>
      <c r="V121" s="62">
        <f t="shared" si="10"/>
        <v>0.71153846153846156</v>
      </c>
      <c r="W121" s="62">
        <f t="shared" si="11"/>
        <v>0.51351351351351349</v>
      </c>
      <c r="X121" s="38">
        <f t="shared" si="12"/>
        <v>0.53333333333333333</v>
      </c>
      <c r="Y121" s="38">
        <f t="shared" si="13"/>
        <v>0.45454545454545453</v>
      </c>
      <c r="Z121" s="38">
        <f t="shared" si="14"/>
        <v>0.54545454545454541</v>
      </c>
      <c r="AA121" s="39">
        <f t="shared" si="14"/>
        <v>0.81481481481481477</v>
      </c>
      <c r="AB121" s="16">
        <f t="shared" si="16"/>
        <v>0.59756097560975607</v>
      </c>
      <c r="AC121" s="65">
        <f t="shared" si="17"/>
        <v>82</v>
      </c>
      <c r="AD121" s="16">
        <f t="shared" si="18"/>
        <v>0.59459459459459463</v>
      </c>
      <c r="AE121" s="65">
        <f t="shared" si="19"/>
        <v>259</v>
      </c>
      <c r="AF121" s="18">
        <v>0.5</v>
      </c>
      <c r="AG121" s="19" t="s">
        <v>200</v>
      </c>
      <c r="AH121" s="9" t="s">
        <v>188</v>
      </c>
    </row>
    <row r="122" spans="1:34" x14ac:dyDescent="0.2">
      <c r="A122" t="s">
        <v>129</v>
      </c>
      <c r="B122" t="s">
        <v>162</v>
      </c>
      <c r="C122" t="s">
        <v>85</v>
      </c>
      <c r="D122" s="10">
        <v>51100</v>
      </c>
      <c r="E122" s="31">
        <v>6</v>
      </c>
      <c r="F122" s="28">
        <v>52.150100000000002</v>
      </c>
      <c r="G122" s="49">
        <f>SUMIFS([1]Sheet1!$E:$E,[1]Sheet1!$C:$C,G$25,[1]Sheet1!$B:$B,$D122,[1]Sheet1!$A:$A,$E122)</f>
        <v>25</v>
      </c>
      <c r="H122" s="37">
        <f>SUMIFS([1]Sheet1!$E:$E,[1]Sheet1!$C:$C,H$25,[1]Sheet1!$B:$B,$D122,[1]Sheet1!$A:$A,$E122)</f>
        <v>37</v>
      </c>
      <c r="I122" s="37">
        <f>SUMIFS([1]Sheet1!$E:$E,[1]Sheet1!$C:$C,I$25,[1]Sheet1!$B:$B,$D122,[1]Sheet1!$A:$A,$E122)</f>
        <v>19</v>
      </c>
      <c r="J122" s="37">
        <f>SUMIFS([1]Sheet1!$E:$E,[1]Sheet1!$C:$C,J$25,[1]Sheet1!$B:$B,$D122,[1]Sheet1!$A:$A,$E122)</f>
        <v>24</v>
      </c>
      <c r="K122" s="37">
        <f>SUMIFS([1]Sheet1!$E:$E,[1]Sheet1!$C:$C,K$25,[1]Sheet1!$B:$B,$D122,[1]Sheet1!$A:$A,$E122)</f>
        <v>15</v>
      </c>
      <c r="L122" s="37">
        <f>SUMIFS([1]Sheet1!$E:$E,[1]Sheet1!$C:$C,L$25,[1]Sheet1!$B:$B,$D122,[1]Sheet1!$A:$A,$E122)</f>
        <v>12</v>
      </c>
      <c r="M122" s="37">
        <f>SUMIFS([1]Sheet1!$E:$E,[1]Sheet1!$C:$C,M$25,[1]Sheet1!$B:$B,$D122,[1]Sheet1!$A:$A,$E122)</f>
        <v>22</v>
      </c>
      <c r="N122" s="49">
        <f>SUMIFS([1]Sheet1!$F:$F,[1]Sheet1!$C:$C,N$25,[1]Sheet1!$B:$B,$D122,[1]Sheet1!$A:$A,$E122)</f>
        <v>43</v>
      </c>
      <c r="O122" s="37">
        <f>SUMIFS([1]Sheet1!$F:$F,[1]Sheet1!$C:$C,O$25,[1]Sheet1!$B:$B,$D122,[1]Sheet1!$A:$A,$E122)</f>
        <v>52</v>
      </c>
      <c r="P122" s="37">
        <f>SUMIFS([1]Sheet1!$F:$F,[1]Sheet1!$C:$C,P$25,[1]Sheet1!$B:$B,$D122,[1]Sheet1!$A:$A,$E122)</f>
        <v>37</v>
      </c>
      <c r="Q122" s="37">
        <f>SUMIFS([1]Sheet1!$F:$F,[1]Sheet1!$C:$C,Q$25,[1]Sheet1!$B:$B,$D122,[1]Sheet1!$A:$A,$E122)</f>
        <v>45</v>
      </c>
      <c r="R122" s="37">
        <f>SUMIFS([1]Sheet1!$F:$F,[1]Sheet1!$C:$C,R$25,[1]Sheet1!$B:$B,$D122,[1]Sheet1!$A:$A,$E122)</f>
        <v>33</v>
      </c>
      <c r="S122" s="37">
        <f>SUMIFS([1]Sheet1!$F:$F,[1]Sheet1!$C:$C,S$25,[1]Sheet1!$B:$B,$D122,[1]Sheet1!$A:$A,$E122)</f>
        <v>22</v>
      </c>
      <c r="T122" s="50">
        <f>SUMIFS([1]Sheet1!$F:$F,[1]Sheet1!$C:$C,T$25,[1]Sheet1!$B:$B,$D122,[1]Sheet1!$A:$A,$E122)</f>
        <v>27</v>
      </c>
      <c r="U122" s="61">
        <f t="shared" si="15"/>
        <v>0.58139534883720934</v>
      </c>
      <c r="V122" s="62">
        <f t="shared" si="10"/>
        <v>0.71153846153846156</v>
      </c>
      <c r="W122" s="62">
        <f t="shared" si="11"/>
        <v>0.51351351351351349</v>
      </c>
      <c r="X122" s="38">
        <f t="shared" si="12"/>
        <v>0.53333333333333333</v>
      </c>
      <c r="Y122" s="38">
        <f t="shared" si="13"/>
        <v>0.45454545454545453</v>
      </c>
      <c r="Z122" s="38">
        <f t="shared" si="14"/>
        <v>0.54545454545454541</v>
      </c>
      <c r="AA122" s="39">
        <f t="shared" si="14"/>
        <v>0.81481481481481477</v>
      </c>
      <c r="AB122" s="16">
        <f t="shared" si="16"/>
        <v>0.59756097560975607</v>
      </c>
      <c r="AC122" s="65">
        <f t="shared" si="17"/>
        <v>82</v>
      </c>
      <c r="AD122" s="16">
        <f t="shared" si="18"/>
        <v>0.59459459459459463</v>
      </c>
      <c r="AE122" s="65">
        <f t="shared" si="19"/>
        <v>259</v>
      </c>
      <c r="AF122" s="18">
        <v>0.5</v>
      </c>
      <c r="AG122" s="19" t="s">
        <v>200</v>
      </c>
      <c r="AH122" s="9" t="s">
        <v>188</v>
      </c>
    </row>
    <row r="123" spans="1:34" x14ac:dyDescent="0.2">
      <c r="A123" t="s">
        <v>129</v>
      </c>
      <c r="B123" t="s">
        <v>150</v>
      </c>
      <c r="C123" t="s">
        <v>115</v>
      </c>
      <c r="D123" s="10">
        <v>51400</v>
      </c>
      <c r="E123" s="31">
        <v>6</v>
      </c>
      <c r="F123" s="28">
        <v>52.040599999999998</v>
      </c>
      <c r="G123" s="49">
        <f>SUMIFS([1]Sheet1!$E:$E,[1]Sheet1!$C:$C,G$25,[1]Sheet1!$B:$B,$D123,[1]Sheet1!$A:$A,$E123)</f>
        <v>41</v>
      </c>
      <c r="H123" s="37">
        <f>SUMIFS([1]Sheet1!$E:$E,[1]Sheet1!$C:$C,H$25,[1]Sheet1!$B:$B,$D123,[1]Sheet1!$A:$A,$E123)</f>
        <v>31</v>
      </c>
      <c r="I123" s="37">
        <f>SUMIFS([1]Sheet1!$E:$E,[1]Sheet1!$C:$C,I$25,[1]Sheet1!$B:$B,$D123,[1]Sheet1!$A:$A,$E123)</f>
        <v>24</v>
      </c>
      <c r="J123" s="37">
        <f>SUMIFS([1]Sheet1!$E:$E,[1]Sheet1!$C:$C,J$25,[1]Sheet1!$B:$B,$D123,[1]Sheet1!$A:$A,$E123)</f>
        <v>17</v>
      </c>
      <c r="K123" s="37">
        <f>SUMIFS([1]Sheet1!$E:$E,[1]Sheet1!$C:$C,K$25,[1]Sheet1!$B:$B,$D123,[1]Sheet1!$A:$A,$E123)</f>
        <v>22</v>
      </c>
      <c r="L123" s="37">
        <f>SUMIFS([1]Sheet1!$E:$E,[1]Sheet1!$C:$C,L$25,[1]Sheet1!$B:$B,$D123,[1]Sheet1!$A:$A,$E123)</f>
        <v>24</v>
      </c>
      <c r="M123" s="37">
        <f>SUMIFS([1]Sheet1!$E:$E,[1]Sheet1!$C:$C,M$25,[1]Sheet1!$B:$B,$D123,[1]Sheet1!$A:$A,$E123)</f>
        <v>17</v>
      </c>
      <c r="N123" s="49">
        <f>SUMIFS([1]Sheet1!$F:$F,[1]Sheet1!$C:$C,N$25,[1]Sheet1!$B:$B,$D123,[1]Sheet1!$A:$A,$E123)</f>
        <v>78</v>
      </c>
      <c r="O123" s="37">
        <f>SUMIFS([1]Sheet1!$F:$F,[1]Sheet1!$C:$C,O$25,[1]Sheet1!$B:$B,$D123,[1]Sheet1!$A:$A,$E123)</f>
        <v>63</v>
      </c>
      <c r="P123" s="37">
        <f>SUMIFS([1]Sheet1!$F:$F,[1]Sheet1!$C:$C,P$25,[1]Sheet1!$B:$B,$D123,[1]Sheet1!$A:$A,$E123)</f>
        <v>50</v>
      </c>
      <c r="Q123" s="37">
        <f>SUMIFS([1]Sheet1!$F:$F,[1]Sheet1!$C:$C,Q$25,[1]Sheet1!$B:$B,$D123,[1]Sheet1!$A:$A,$E123)</f>
        <v>40</v>
      </c>
      <c r="R123" s="37">
        <f>SUMIFS([1]Sheet1!$F:$F,[1]Sheet1!$C:$C,R$25,[1]Sheet1!$B:$B,$D123,[1]Sheet1!$A:$A,$E123)</f>
        <v>50</v>
      </c>
      <c r="S123" s="37">
        <f>SUMIFS([1]Sheet1!$F:$F,[1]Sheet1!$C:$C,S$25,[1]Sheet1!$B:$B,$D123,[1]Sheet1!$A:$A,$E123)</f>
        <v>38</v>
      </c>
      <c r="T123" s="50">
        <f>SUMIFS([1]Sheet1!$F:$F,[1]Sheet1!$C:$C,T$25,[1]Sheet1!$B:$B,$D123,[1]Sheet1!$A:$A,$E123)</f>
        <v>37</v>
      </c>
      <c r="U123" s="61">
        <f t="shared" si="15"/>
        <v>0.52564102564102566</v>
      </c>
      <c r="V123" s="62">
        <f t="shared" si="10"/>
        <v>0.49206349206349204</v>
      </c>
      <c r="W123" s="62">
        <f t="shared" si="11"/>
        <v>0.48</v>
      </c>
      <c r="X123" s="38">
        <f t="shared" si="12"/>
        <v>0.42499999999999999</v>
      </c>
      <c r="Y123" s="38">
        <f t="shared" si="13"/>
        <v>0.44</v>
      </c>
      <c r="Z123" s="38">
        <f t="shared" si="14"/>
        <v>0.63157894736842102</v>
      </c>
      <c r="AA123" s="39">
        <f t="shared" si="14"/>
        <v>0.45945945945945948</v>
      </c>
      <c r="AB123" s="16">
        <f t="shared" si="16"/>
        <v>0.504</v>
      </c>
      <c r="AC123" s="65">
        <f t="shared" si="17"/>
        <v>125</v>
      </c>
      <c r="AD123" s="16">
        <f t="shared" si="18"/>
        <v>0.4943820224719101</v>
      </c>
      <c r="AE123" s="65">
        <f t="shared" si="19"/>
        <v>356</v>
      </c>
      <c r="AF123" s="18">
        <v>0.5</v>
      </c>
      <c r="AG123" s="19" t="s">
        <v>195</v>
      </c>
      <c r="AH123" s="9"/>
    </row>
    <row r="124" spans="1:34" x14ac:dyDescent="0.2">
      <c r="A124" t="s">
        <v>132</v>
      </c>
      <c r="B124" t="s">
        <v>163</v>
      </c>
      <c r="C124" t="s">
        <v>86</v>
      </c>
      <c r="D124" s="10">
        <v>123010</v>
      </c>
      <c r="E124" s="31">
        <v>6</v>
      </c>
      <c r="F124" s="28">
        <v>51.380099999999999</v>
      </c>
      <c r="G124" s="49">
        <f>SUMIFS([1]Sheet1!$E:$E,[1]Sheet1!$C:$C,G$25,[1]Sheet1!$B:$B,$D124,[1]Sheet1!$A:$A,$E124)</f>
        <v>103</v>
      </c>
      <c r="H124" s="37">
        <f>SUMIFS([1]Sheet1!$E:$E,[1]Sheet1!$C:$C,H$25,[1]Sheet1!$B:$B,$D124,[1]Sheet1!$A:$A,$E124)</f>
        <v>92</v>
      </c>
      <c r="I124" s="37">
        <f>SUMIFS([1]Sheet1!$E:$E,[1]Sheet1!$C:$C,I$25,[1]Sheet1!$B:$B,$D124,[1]Sheet1!$A:$A,$E124)</f>
        <v>82</v>
      </c>
      <c r="J124" s="37">
        <f>SUMIFS([1]Sheet1!$E:$E,[1]Sheet1!$C:$C,J$25,[1]Sheet1!$B:$B,$D124,[1]Sheet1!$A:$A,$E124)</f>
        <v>64</v>
      </c>
      <c r="K124" s="37">
        <f>SUMIFS([1]Sheet1!$E:$E,[1]Sheet1!$C:$C,K$25,[1]Sheet1!$B:$B,$D124,[1]Sheet1!$A:$A,$E124)</f>
        <v>37</v>
      </c>
      <c r="L124" s="37">
        <f>SUMIFS([1]Sheet1!$E:$E,[1]Sheet1!$C:$C,L$25,[1]Sheet1!$B:$B,$D124,[1]Sheet1!$A:$A,$E124)</f>
        <v>44</v>
      </c>
      <c r="M124" s="37">
        <f>SUMIFS([1]Sheet1!$E:$E,[1]Sheet1!$C:$C,M$25,[1]Sheet1!$B:$B,$D124,[1]Sheet1!$A:$A,$E124)</f>
        <v>39</v>
      </c>
      <c r="N124" s="49">
        <f>SUMIFS([1]Sheet1!$F:$F,[1]Sheet1!$C:$C,N$25,[1]Sheet1!$B:$B,$D124,[1]Sheet1!$A:$A,$E124)</f>
        <v>108</v>
      </c>
      <c r="O124" s="37">
        <f>SUMIFS([1]Sheet1!$F:$F,[1]Sheet1!$C:$C,O$25,[1]Sheet1!$B:$B,$D124,[1]Sheet1!$A:$A,$E124)</f>
        <v>100</v>
      </c>
      <c r="P124" s="37">
        <f>SUMIFS([1]Sheet1!$F:$F,[1]Sheet1!$C:$C,P$25,[1]Sheet1!$B:$B,$D124,[1]Sheet1!$A:$A,$E124)</f>
        <v>86</v>
      </c>
      <c r="Q124" s="37">
        <f>SUMIFS([1]Sheet1!$F:$F,[1]Sheet1!$C:$C,Q$25,[1]Sheet1!$B:$B,$D124,[1]Sheet1!$A:$A,$E124)</f>
        <v>81</v>
      </c>
      <c r="R124" s="37">
        <f>SUMIFS([1]Sheet1!$F:$F,[1]Sheet1!$C:$C,R$25,[1]Sheet1!$B:$B,$D124,[1]Sheet1!$A:$A,$E124)</f>
        <v>52</v>
      </c>
      <c r="S124" s="37">
        <f>SUMIFS([1]Sheet1!$F:$F,[1]Sheet1!$C:$C,S$25,[1]Sheet1!$B:$B,$D124,[1]Sheet1!$A:$A,$E124)</f>
        <v>50</v>
      </c>
      <c r="T124" s="50">
        <f>SUMIFS([1]Sheet1!$F:$F,[1]Sheet1!$C:$C,T$25,[1]Sheet1!$B:$B,$D124,[1]Sheet1!$A:$A,$E124)</f>
        <v>41</v>
      </c>
      <c r="U124" s="61">
        <f t="shared" si="15"/>
        <v>0.95370370370370372</v>
      </c>
      <c r="V124" s="62">
        <f t="shared" si="10"/>
        <v>0.92</v>
      </c>
      <c r="W124" s="62">
        <f t="shared" si="11"/>
        <v>0.95348837209302328</v>
      </c>
      <c r="X124" s="38">
        <f t="shared" si="12"/>
        <v>0.79012345679012341</v>
      </c>
      <c r="Y124" s="38">
        <f t="shared" si="13"/>
        <v>0.71153846153846156</v>
      </c>
      <c r="Z124" s="38">
        <f t="shared" si="14"/>
        <v>0.88</v>
      </c>
      <c r="AA124" s="39">
        <f t="shared" si="14"/>
        <v>0.95121951219512191</v>
      </c>
      <c r="AB124" s="16">
        <f t="shared" si="16"/>
        <v>0.83916083916083917</v>
      </c>
      <c r="AC124" s="65">
        <f t="shared" si="17"/>
        <v>143</v>
      </c>
      <c r="AD124" s="16">
        <f t="shared" si="18"/>
        <v>0.88996138996138996</v>
      </c>
      <c r="AE124" s="65">
        <f t="shared" si="19"/>
        <v>518</v>
      </c>
      <c r="AF124" s="18">
        <v>0.51</v>
      </c>
      <c r="AG124" s="20" t="s">
        <v>188</v>
      </c>
      <c r="AH124" s="9" t="s">
        <v>188</v>
      </c>
    </row>
    <row r="125" spans="1:34" x14ac:dyDescent="0.2">
      <c r="A125" t="s">
        <v>132</v>
      </c>
      <c r="B125" t="s">
        <v>163</v>
      </c>
      <c r="C125" t="s">
        <v>87</v>
      </c>
      <c r="D125" s="10">
        <v>123010</v>
      </c>
      <c r="E125" s="31">
        <v>6</v>
      </c>
      <c r="F125" s="28">
        <v>51.380099999999999</v>
      </c>
      <c r="G125" s="49">
        <f>SUMIFS([1]Sheet1!$E:$E,[1]Sheet1!$C:$C,G$25,[1]Sheet1!$B:$B,$D125,[1]Sheet1!$A:$A,$E125)</f>
        <v>103</v>
      </c>
      <c r="H125" s="37">
        <f>SUMIFS([1]Sheet1!$E:$E,[1]Sheet1!$C:$C,H$25,[1]Sheet1!$B:$B,$D125,[1]Sheet1!$A:$A,$E125)</f>
        <v>92</v>
      </c>
      <c r="I125" s="37">
        <f>SUMIFS([1]Sheet1!$E:$E,[1]Sheet1!$C:$C,I$25,[1]Sheet1!$B:$B,$D125,[1]Sheet1!$A:$A,$E125)</f>
        <v>82</v>
      </c>
      <c r="J125" s="37">
        <f>SUMIFS([1]Sheet1!$E:$E,[1]Sheet1!$C:$C,J$25,[1]Sheet1!$B:$B,$D125,[1]Sheet1!$A:$A,$E125)</f>
        <v>64</v>
      </c>
      <c r="K125" s="37">
        <f>SUMIFS([1]Sheet1!$E:$E,[1]Sheet1!$C:$C,K$25,[1]Sheet1!$B:$B,$D125,[1]Sheet1!$A:$A,$E125)</f>
        <v>37</v>
      </c>
      <c r="L125" s="37">
        <f>SUMIFS([1]Sheet1!$E:$E,[1]Sheet1!$C:$C,L$25,[1]Sheet1!$B:$B,$D125,[1]Sheet1!$A:$A,$E125)</f>
        <v>44</v>
      </c>
      <c r="M125" s="37">
        <f>SUMIFS([1]Sheet1!$E:$E,[1]Sheet1!$C:$C,M$25,[1]Sheet1!$B:$B,$D125,[1]Sheet1!$A:$A,$E125)</f>
        <v>39</v>
      </c>
      <c r="N125" s="49">
        <f>SUMIFS([1]Sheet1!$F:$F,[1]Sheet1!$C:$C,N$25,[1]Sheet1!$B:$B,$D125,[1]Sheet1!$A:$A,$E125)</f>
        <v>108</v>
      </c>
      <c r="O125" s="37">
        <f>SUMIFS([1]Sheet1!$F:$F,[1]Sheet1!$C:$C,O$25,[1]Sheet1!$B:$B,$D125,[1]Sheet1!$A:$A,$E125)</f>
        <v>100</v>
      </c>
      <c r="P125" s="37">
        <f>SUMIFS([1]Sheet1!$F:$F,[1]Sheet1!$C:$C,P$25,[1]Sheet1!$B:$B,$D125,[1]Sheet1!$A:$A,$E125)</f>
        <v>86</v>
      </c>
      <c r="Q125" s="37">
        <f>SUMIFS([1]Sheet1!$F:$F,[1]Sheet1!$C:$C,Q$25,[1]Sheet1!$B:$B,$D125,[1]Sheet1!$A:$A,$E125)</f>
        <v>81</v>
      </c>
      <c r="R125" s="37">
        <f>SUMIFS([1]Sheet1!$F:$F,[1]Sheet1!$C:$C,R$25,[1]Sheet1!$B:$B,$D125,[1]Sheet1!$A:$A,$E125)</f>
        <v>52</v>
      </c>
      <c r="S125" s="37">
        <f>SUMIFS([1]Sheet1!$F:$F,[1]Sheet1!$C:$C,S$25,[1]Sheet1!$B:$B,$D125,[1]Sheet1!$A:$A,$E125)</f>
        <v>50</v>
      </c>
      <c r="T125" s="50">
        <f>SUMIFS([1]Sheet1!$F:$F,[1]Sheet1!$C:$C,T$25,[1]Sheet1!$B:$B,$D125,[1]Sheet1!$A:$A,$E125)</f>
        <v>41</v>
      </c>
      <c r="U125" s="61">
        <f t="shared" si="15"/>
        <v>0.95370370370370372</v>
      </c>
      <c r="V125" s="62">
        <f t="shared" si="10"/>
        <v>0.92</v>
      </c>
      <c r="W125" s="62">
        <f t="shared" si="11"/>
        <v>0.95348837209302328</v>
      </c>
      <c r="X125" s="38">
        <f t="shared" si="12"/>
        <v>0.79012345679012341</v>
      </c>
      <c r="Y125" s="38">
        <f t="shared" si="13"/>
        <v>0.71153846153846156</v>
      </c>
      <c r="Z125" s="38">
        <f t="shared" si="14"/>
        <v>0.88</v>
      </c>
      <c r="AA125" s="39">
        <f t="shared" si="14"/>
        <v>0.95121951219512191</v>
      </c>
      <c r="AB125" s="16">
        <f t="shared" si="16"/>
        <v>0.83916083916083917</v>
      </c>
      <c r="AC125" s="65">
        <f t="shared" si="17"/>
        <v>143</v>
      </c>
      <c r="AD125" s="16">
        <f t="shared" si="18"/>
        <v>0.88996138996138996</v>
      </c>
      <c r="AE125" s="65">
        <f t="shared" si="19"/>
        <v>518</v>
      </c>
      <c r="AF125" s="18">
        <v>0.51</v>
      </c>
      <c r="AG125" s="19"/>
      <c r="AH125" s="9"/>
    </row>
    <row r="126" spans="1:34" x14ac:dyDescent="0.2">
      <c r="A126" t="s">
        <v>130</v>
      </c>
      <c r="B126" t="s">
        <v>164</v>
      </c>
      <c r="C126" t="s">
        <v>88</v>
      </c>
      <c r="D126" s="10">
        <v>130700</v>
      </c>
      <c r="E126" s="31">
        <v>6</v>
      </c>
      <c r="F126" s="28">
        <v>19.0505</v>
      </c>
      <c r="G126" s="49">
        <f>SUMIFS([1]Sheet1!$E:$E,[1]Sheet1!$C:$C,G$25,[1]Sheet1!$B:$B,$D126,[1]Sheet1!$A:$A,$E126)</f>
        <v>7</v>
      </c>
      <c r="H126" s="37">
        <f>SUMIFS([1]Sheet1!$E:$E,[1]Sheet1!$C:$C,H$25,[1]Sheet1!$B:$B,$D126,[1]Sheet1!$A:$A,$E126)</f>
        <v>3</v>
      </c>
      <c r="I126" s="37">
        <f>SUMIFS([1]Sheet1!$E:$E,[1]Sheet1!$C:$C,I$25,[1]Sheet1!$B:$B,$D126,[1]Sheet1!$A:$A,$E126)</f>
        <v>4</v>
      </c>
      <c r="J126" s="37">
        <f>SUMIFS([1]Sheet1!$E:$E,[1]Sheet1!$C:$C,J$25,[1]Sheet1!$B:$B,$D126,[1]Sheet1!$A:$A,$E126)</f>
        <v>2</v>
      </c>
      <c r="K126" s="37">
        <f>SUMIFS([1]Sheet1!$E:$E,[1]Sheet1!$C:$C,K$25,[1]Sheet1!$B:$B,$D126,[1]Sheet1!$A:$A,$E126)</f>
        <v>7</v>
      </c>
      <c r="L126" s="37">
        <f>SUMIFS([1]Sheet1!$E:$E,[1]Sheet1!$C:$C,L$25,[1]Sheet1!$B:$B,$D126,[1]Sheet1!$A:$A,$E126)</f>
        <v>11</v>
      </c>
      <c r="M126" s="37">
        <f>SUMIFS([1]Sheet1!$E:$E,[1]Sheet1!$C:$C,M$25,[1]Sheet1!$B:$B,$D126,[1]Sheet1!$A:$A,$E126)</f>
        <v>4</v>
      </c>
      <c r="N126" s="49">
        <f>SUMIFS([1]Sheet1!$F:$F,[1]Sheet1!$C:$C,N$25,[1]Sheet1!$B:$B,$D126,[1]Sheet1!$A:$A,$E126)</f>
        <v>11</v>
      </c>
      <c r="O126" s="37">
        <f>SUMIFS([1]Sheet1!$F:$F,[1]Sheet1!$C:$C,O$25,[1]Sheet1!$B:$B,$D126,[1]Sheet1!$A:$A,$E126)</f>
        <v>5</v>
      </c>
      <c r="P126" s="37">
        <f>SUMIFS([1]Sheet1!$F:$F,[1]Sheet1!$C:$C,P$25,[1]Sheet1!$B:$B,$D126,[1]Sheet1!$A:$A,$E126)</f>
        <v>5</v>
      </c>
      <c r="Q126" s="37">
        <f>SUMIFS([1]Sheet1!$F:$F,[1]Sheet1!$C:$C,Q$25,[1]Sheet1!$B:$B,$D126,[1]Sheet1!$A:$A,$E126)</f>
        <v>3</v>
      </c>
      <c r="R126" s="37">
        <f>SUMIFS([1]Sheet1!$F:$F,[1]Sheet1!$C:$C,R$25,[1]Sheet1!$B:$B,$D126,[1]Sheet1!$A:$A,$E126)</f>
        <v>12</v>
      </c>
      <c r="S126" s="37">
        <f>SUMIFS([1]Sheet1!$F:$F,[1]Sheet1!$C:$C,S$25,[1]Sheet1!$B:$B,$D126,[1]Sheet1!$A:$A,$E126)</f>
        <v>13</v>
      </c>
      <c r="T126" s="50">
        <f>SUMIFS([1]Sheet1!$F:$F,[1]Sheet1!$C:$C,T$25,[1]Sheet1!$B:$B,$D126,[1]Sheet1!$A:$A,$E126)</f>
        <v>6</v>
      </c>
      <c r="U126" s="61">
        <f t="shared" si="15"/>
        <v>0.63636363636363635</v>
      </c>
      <c r="V126" s="62">
        <f t="shared" si="10"/>
        <v>0.6</v>
      </c>
      <c r="W126" s="62">
        <f t="shared" si="11"/>
        <v>0.8</v>
      </c>
      <c r="X126" s="38">
        <f t="shared" si="12"/>
        <v>0.66666666666666663</v>
      </c>
      <c r="Y126" s="38">
        <f t="shared" si="13"/>
        <v>0.58333333333333337</v>
      </c>
      <c r="Z126" s="38">
        <f t="shared" si="14"/>
        <v>0.84615384615384615</v>
      </c>
      <c r="AA126" s="39">
        <f t="shared" si="14"/>
        <v>0.66666666666666663</v>
      </c>
      <c r="AB126" s="16">
        <f t="shared" si="16"/>
        <v>0.70967741935483875</v>
      </c>
      <c r="AC126" s="65">
        <f t="shared" si="17"/>
        <v>31</v>
      </c>
      <c r="AD126" s="16">
        <f t="shared" si="18"/>
        <v>0.69090909090909092</v>
      </c>
      <c r="AE126" s="65">
        <f t="shared" si="19"/>
        <v>55</v>
      </c>
      <c r="AF126" s="18">
        <v>0.6</v>
      </c>
      <c r="AG126" s="19" t="s">
        <v>192</v>
      </c>
      <c r="AH126" s="9"/>
    </row>
    <row r="127" spans="1:34" x14ac:dyDescent="0.2">
      <c r="A127" t="s">
        <v>130</v>
      </c>
      <c r="B127" t="s">
        <v>164</v>
      </c>
      <c r="C127" t="s">
        <v>89</v>
      </c>
      <c r="D127" s="10">
        <v>130700</v>
      </c>
      <c r="E127" s="31">
        <v>6</v>
      </c>
      <c r="F127" s="28">
        <v>19.0505</v>
      </c>
      <c r="G127" s="49">
        <f>SUMIFS([1]Sheet1!$E:$E,[1]Sheet1!$C:$C,G$25,[1]Sheet1!$B:$B,$D127,[1]Sheet1!$A:$A,$E127)</f>
        <v>7</v>
      </c>
      <c r="H127" s="37">
        <f>SUMIFS([1]Sheet1!$E:$E,[1]Sheet1!$C:$C,H$25,[1]Sheet1!$B:$B,$D127,[1]Sheet1!$A:$A,$E127)</f>
        <v>3</v>
      </c>
      <c r="I127" s="37">
        <f>SUMIFS([1]Sheet1!$E:$E,[1]Sheet1!$C:$C,I$25,[1]Sheet1!$B:$B,$D127,[1]Sheet1!$A:$A,$E127)</f>
        <v>4</v>
      </c>
      <c r="J127" s="37">
        <f>SUMIFS([1]Sheet1!$E:$E,[1]Sheet1!$C:$C,J$25,[1]Sheet1!$B:$B,$D127,[1]Sheet1!$A:$A,$E127)</f>
        <v>2</v>
      </c>
      <c r="K127" s="37">
        <f>SUMIFS([1]Sheet1!$E:$E,[1]Sheet1!$C:$C,K$25,[1]Sheet1!$B:$B,$D127,[1]Sheet1!$A:$A,$E127)</f>
        <v>7</v>
      </c>
      <c r="L127" s="37">
        <f>SUMIFS([1]Sheet1!$E:$E,[1]Sheet1!$C:$C,L$25,[1]Sheet1!$B:$B,$D127,[1]Sheet1!$A:$A,$E127)</f>
        <v>11</v>
      </c>
      <c r="M127" s="37">
        <f>SUMIFS([1]Sheet1!$E:$E,[1]Sheet1!$C:$C,M$25,[1]Sheet1!$B:$B,$D127,[1]Sheet1!$A:$A,$E127)</f>
        <v>4</v>
      </c>
      <c r="N127" s="49">
        <f>SUMIFS([1]Sheet1!$F:$F,[1]Sheet1!$C:$C,N$25,[1]Sheet1!$B:$B,$D127,[1]Sheet1!$A:$A,$E127)</f>
        <v>11</v>
      </c>
      <c r="O127" s="37">
        <f>SUMIFS([1]Sheet1!$F:$F,[1]Sheet1!$C:$C,O$25,[1]Sheet1!$B:$B,$D127,[1]Sheet1!$A:$A,$E127)</f>
        <v>5</v>
      </c>
      <c r="P127" s="37">
        <f>SUMIFS([1]Sheet1!$F:$F,[1]Sheet1!$C:$C,P$25,[1]Sheet1!$B:$B,$D127,[1]Sheet1!$A:$A,$E127)</f>
        <v>5</v>
      </c>
      <c r="Q127" s="37">
        <f>SUMIFS([1]Sheet1!$F:$F,[1]Sheet1!$C:$C,Q$25,[1]Sheet1!$B:$B,$D127,[1]Sheet1!$A:$A,$E127)</f>
        <v>3</v>
      </c>
      <c r="R127" s="37">
        <f>SUMIFS([1]Sheet1!$F:$F,[1]Sheet1!$C:$C,R$25,[1]Sheet1!$B:$B,$D127,[1]Sheet1!$A:$A,$E127)</f>
        <v>12</v>
      </c>
      <c r="S127" s="37">
        <f>SUMIFS([1]Sheet1!$F:$F,[1]Sheet1!$C:$C,S$25,[1]Sheet1!$B:$B,$D127,[1]Sheet1!$A:$A,$E127)</f>
        <v>13</v>
      </c>
      <c r="T127" s="50">
        <f>SUMIFS([1]Sheet1!$F:$F,[1]Sheet1!$C:$C,T$25,[1]Sheet1!$B:$B,$D127,[1]Sheet1!$A:$A,$E127)</f>
        <v>6</v>
      </c>
      <c r="U127" s="61">
        <f t="shared" si="15"/>
        <v>0.63636363636363635</v>
      </c>
      <c r="V127" s="62">
        <f t="shared" si="10"/>
        <v>0.6</v>
      </c>
      <c r="W127" s="62">
        <f t="shared" si="11"/>
        <v>0.8</v>
      </c>
      <c r="X127" s="38">
        <f t="shared" si="12"/>
        <v>0.66666666666666663</v>
      </c>
      <c r="Y127" s="38">
        <f t="shared" si="13"/>
        <v>0.58333333333333337</v>
      </c>
      <c r="Z127" s="38">
        <f t="shared" si="14"/>
        <v>0.84615384615384615</v>
      </c>
      <c r="AA127" s="39">
        <f t="shared" si="14"/>
        <v>0.66666666666666663</v>
      </c>
      <c r="AB127" s="16">
        <f t="shared" si="16"/>
        <v>0.70967741935483875</v>
      </c>
      <c r="AC127" s="65">
        <f t="shared" si="17"/>
        <v>31</v>
      </c>
      <c r="AD127" s="16">
        <f t="shared" si="18"/>
        <v>0.69090909090909092</v>
      </c>
      <c r="AE127" s="65">
        <f t="shared" si="19"/>
        <v>55</v>
      </c>
      <c r="AF127" s="18">
        <v>0.6</v>
      </c>
      <c r="AG127" s="19" t="s">
        <v>192</v>
      </c>
      <c r="AH127" s="9"/>
    </row>
    <row r="128" spans="1:34" x14ac:dyDescent="0.2">
      <c r="A128" t="s">
        <v>129</v>
      </c>
      <c r="B128" t="s">
        <v>150</v>
      </c>
      <c r="C128" t="s">
        <v>116</v>
      </c>
      <c r="D128" s="10">
        <v>50650</v>
      </c>
      <c r="E128" s="31">
        <v>6</v>
      </c>
      <c r="F128" s="28">
        <v>52.180300000000003</v>
      </c>
      <c r="G128" s="49">
        <f>SUMIFS([1]Sheet1!$E:$E,[1]Sheet1!$C:$C,G$25,[1]Sheet1!$B:$B,$D128,[1]Sheet1!$A:$A,$E128)</f>
        <v>0</v>
      </c>
      <c r="H128" s="37">
        <f>SUMIFS([1]Sheet1!$E:$E,[1]Sheet1!$C:$C,H$25,[1]Sheet1!$B:$B,$D128,[1]Sheet1!$A:$A,$E128)</f>
        <v>1</v>
      </c>
      <c r="I128" s="37">
        <f>SUMIFS([1]Sheet1!$E:$E,[1]Sheet1!$C:$C,I$25,[1]Sheet1!$B:$B,$D128,[1]Sheet1!$A:$A,$E128)</f>
        <v>0</v>
      </c>
      <c r="J128" s="37">
        <f>SUMIFS([1]Sheet1!$E:$E,[1]Sheet1!$C:$C,J$25,[1]Sheet1!$B:$B,$D128,[1]Sheet1!$A:$A,$E128)</f>
        <v>0</v>
      </c>
      <c r="K128" s="37">
        <f>SUMIFS([1]Sheet1!$E:$E,[1]Sheet1!$C:$C,K$25,[1]Sheet1!$B:$B,$D128,[1]Sheet1!$A:$A,$E128)</f>
        <v>0</v>
      </c>
      <c r="L128" s="37">
        <f>SUMIFS([1]Sheet1!$E:$E,[1]Sheet1!$C:$C,L$25,[1]Sheet1!$B:$B,$D128,[1]Sheet1!$A:$A,$E128)</f>
        <v>0</v>
      </c>
      <c r="M128" s="37">
        <f>SUMIFS([1]Sheet1!$E:$E,[1]Sheet1!$C:$C,M$25,[1]Sheet1!$B:$B,$D128,[1]Sheet1!$A:$A,$E128)</f>
        <v>0</v>
      </c>
      <c r="N128" s="49">
        <f>SUMIFS([1]Sheet1!$F:$F,[1]Sheet1!$C:$C,N$25,[1]Sheet1!$B:$B,$D128,[1]Sheet1!$A:$A,$E128)</f>
        <v>0</v>
      </c>
      <c r="O128" s="37">
        <f>SUMIFS([1]Sheet1!$F:$F,[1]Sheet1!$C:$C,O$25,[1]Sheet1!$B:$B,$D128,[1]Sheet1!$A:$A,$E128)</f>
        <v>1</v>
      </c>
      <c r="P128" s="37">
        <f>SUMIFS([1]Sheet1!$F:$F,[1]Sheet1!$C:$C,P$25,[1]Sheet1!$B:$B,$D128,[1]Sheet1!$A:$A,$E128)</f>
        <v>0</v>
      </c>
      <c r="Q128" s="37">
        <f>SUMIFS([1]Sheet1!$F:$F,[1]Sheet1!$C:$C,Q$25,[1]Sheet1!$B:$B,$D128,[1]Sheet1!$A:$A,$E128)</f>
        <v>0</v>
      </c>
      <c r="R128" s="37">
        <f>SUMIFS([1]Sheet1!$F:$F,[1]Sheet1!$C:$C,R$25,[1]Sheet1!$B:$B,$D128,[1]Sheet1!$A:$A,$E128)</f>
        <v>0</v>
      </c>
      <c r="S128" s="37">
        <f>SUMIFS([1]Sheet1!$F:$F,[1]Sheet1!$C:$C,S$25,[1]Sheet1!$B:$B,$D128,[1]Sheet1!$A:$A,$E128)</f>
        <v>0</v>
      </c>
      <c r="T128" s="50">
        <f>SUMIFS([1]Sheet1!$F:$F,[1]Sheet1!$C:$C,T$25,[1]Sheet1!$B:$B,$D128,[1]Sheet1!$A:$A,$E128)</f>
        <v>0</v>
      </c>
      <c r="U128" s="61" t="str">
        <f t="shared" si="15"/>
        <v>--</v>
      </c>
      <c r="V128" s="62">
        <f t="shared" si="10"/>
        <v>1</v>
      </c>
      <c r="W128" s="62" t="str">
        <f t="shared" si="11"/>
        <v>--</v>
      </c>
      <c r="X128" s="40" t="str">
        <f t="shared" si="12"/>
        <v>--</v>
      </c>
      <c r="Y128" s="40" t="str">
        <f t="shared" si="13"/>
        <v>--</v>
      </c>
      <c r="Z128" s="40" t="str">
        <f t="shared" si="14"/>
        <v>--</v>
      </c>
      <c r="AA128" s="41" t="str">
        <f t="shared" si="14"/>
        <v>--</v>
      </c>
      <c r="AB128" s="16" t="str">
        <f t="shared" si="16"/>
        <v>--</v>
      </c>
      <c r="AC128" s="65">
        <f t="shared" si="17"/>
        <v>0</v>
      </c>
      <c r="AD128" s="16">
        <f t="shared" si="18"/>
        <v>1</v>
      </c>
      <c r="AE128" s="65">
        <f t="shared" si="19"/>
        <v>1</v>
      </c>
      <c r="AF128" s="18">
        <v>0.5</v>
      </c>
      <c r="AG128" s="19" t="s">
        <v>197</v>
      </c>
      <c r="AH128" s="9" t="s">
        <v>188</v>
      </c>
    </row>
    <row r="129" spans="1:34" x14ac:dyDescent="0.2">
      <c r="A129" t="s">
        <v>132</v>
      </c>
      <c r="B129" t="s">
        <v>142</v>
      </c>
      <c r="C129" t="s">
        <v>11</v>
      </c>
      <c r="D129" s="10">
        <v>210440</v>
      </c>
      <c r="E129" s="31">
        <v>6</v>
      </c>
      <c r="F129" s="28">
        <v>51.150100000000002</v>
      </c>
      <c r="G129" s="49">
        <f>SUMIFS([1]Sheet1!$E:$E,[1]Sheet1!$C:$C,G$25,[1]Sheet1!$B:$B,$D129,[1]Sheet1!$A:$A,$E129)</f>
        <v>16</v>
      </c>
      <c r="H129" s="37">
        <f>SUMIFS([1]Sheet1!$E:$E,[1]Sheet1!$C:$C,H$25,[1]Sheet1!$B:$B,$D129,[1]Sheet1!$A:$A,$E129)</f>
        <v>24</v>
      </c>
      <c r="I129" s="37">
        <f>SUMIFS([1]Sheet1!$E:$E,[1]Sheet1!$C:$C,I$25,[1]Sheet1!$B:$B,$D129,[1]Sheet1!$A:$A,$E129)</f>
        <v>17</v>
      </c>
      <c r="J129" s="37">
        <f>SUMIFS([1]Sheet1!$E:$E,[1]Sheet1!$C:$C,J$25,[1]Sheet1!$B:$B,$D129,[1]Sheet1!$A:$A,$E129)</f>
        <v>16</v>
      </c>
      <c r="K129" s="37">
        <f>SUMIFS([1]Sheet1!$E:$E,[1]Sheet1!$C:$C,K$25,[1]Sheet1!$B:$B,$D129,[1]Sheet1!$A:$A,$E129)</f>
        <v>16</v>
      </c>
      <c r="L129" s="37">
        <f>SUMIFS([1]Sheet1!$E:$E,[1]Sheet1!$C:$C,L$25,[1]Sheet1!$B:$B,$D129,[1]Sheet1!$A:$A,$E129)</f>
        <v>14</v>
      </c>
      <c r="M129" s="37">
        <f>SUMIFS([1]Sheet1!$E:$E,[1]Sheet1!$C:$C,M$25,[1]Sheet1!$B:$B,$D129,[1]Sheet1!$A:$A,$E129)</f>
        <v>17</v>
      </c>
      <c r="N129" s="49">
        <f>SUMIFS([1]Sheet1!$F:$F,[1]Sheet1!$C:$C,N$25,[1]Sheet1!$B:$B,$D129,[1]Sheet1!$A:$A,$E129)</f>
        <v>28</v>
      </c>
      <c r="O129" s="37">
        <f>SUMIFS([1]Sheet1!$F:$F,[1]Sheet1!$C:$C,O$25,[1]Sheet1!$B:$B,$D129,[1]Sheet1!$A:$A,$E129)</f>
        <v>41</v>
      </c>
      <c r="P129" s="37">
        <f>SUMIFS([1]Sheet1!$F:$F,[1]Sheet1!$C:$C,P$25,[1]Sheet1!$B:$B,$D129,[1]Sheet1!$A:$A,$E129)</f>
        <v>29</v>
      </c>
      <c r="Q129" s="37">
        <f>SUMIFS([1]Sheet1!$F:$F,[1]Sheet1!$C:$C,Q$25,[1]Sheet1!$B:$B,$D129,[1]Sheet1!$A:$A,$E129)</f>
        <v>29</v>
      </c>
      <c r="R129" s="37">
        <f>SUMIFS([1]Sheet1!$F:$F,[1]Sheet1!$C:$C,R$25,[1]Sheet1!$B:$B,$D129,[1]Sheet1!$A:$A,$E129)</f>
        <v>28</v>
      </c>
      <c r="S129" s="37">
        <f>SUMIFS([1]Sheet1!$F:$F,[1]Sheet1!$C:$C,S$25,[1]Sheet1!$B:$B,$D129,[1]Sheet1!$A:$A,$E129)</f>
        <v>17</v>
      </c>
      <c r="T129" s="50">
        <f>SUMIFS([1]Sheet1!$F:$F,[1]Sheet1!$C:$C,T$25,[1]Sheet1!$B:$B,$D129,[1]Sheet1!$A:$A,$E129)</f>
        <v>24</v>
      </c>
      <c r="U129" s="61">
        <f t="shared" si="15"/>
        <v>0.5714285714285714</v>
      </c>
      <c r="V129" s="62">
        <f t="shared" si="10"/>
        <v>0.58536585365853655</v>
      </c>
      <c r="W129" s="62">
        <f t="shared" si="11"/>
        <v>0.58620689655172409</v>
      </c>
      <c r="X129" s="38">
        <f t="shared" si="12"/>
        <v>0.55172413793103448</v>
      </c>
      <c r="Y129" s="38">
        <f t="shared" si="13"/>
        <v>0.5714285714285714</v>
      </c>
      <c r="Z129" s="38">
        <f t="shared" si="14"/>
        <v>0.82352941176470584</v>
      </c>
      <c r="AA129" s="39">
        <f t="shared" si="14"/>
        <v>0.70833333333333337</v>
      </c>
      <c r="AB129" s="16">
        <f t="shared" si="16"/>
        <v>0.6811594202898551</v>
      </c>
      <c r="AC129" s="65">
        <f t="shared" si="17"/>
        <v>69</v>
      </c>
      <c r="AD129" s="16">
        <f t="shared" si="18"/>
        <v>0.61224489795918369</v>
      </c>
      <c r="AE129" s="65">
        <f t="shared" si="19"/>
        <v>196</v>
      </c>
      <c r="AF129" s="18">
        <v>0.52</v>
      </c>
      <c r="AG129" s="20" t="s">
        <v>188</v>
      </c>
      <c r="AH129" s="9" t="s">
        <v>188</v>
      </c>
    </row>
    <row r="130" spans="1:34" x14ac:dyDescent="0.2">
      <c r="A130" t="s">
        <v>132</v>
      </c>
      <c r="B130" t="s">
        <v>142</v>
      </c>
      <c r="C130" t="s">
        <v>12</v>
      </c>
      <c r="D130" s="10">
        <v>210440</v>
      </c>
      <c r="E130" s="31">
        <v>6</v>
      </c>
      <c r="F130" s="28">
        <v>51.150100000000002</v>
      </c>
      <c r="G130" s="49">
        <f>SUMIFS([1]Sheet1!$E:$E,[1]Sheet1!$C:$C,G$25,[1]Sheet1!$B:$B,$D130,[1]Sheet1!$A:$A,$E130)</f>
        <v>16</v>
      </c>
      <c r="H130" s="37">
        <f>SUMIFS([1]Sheet1!$E:$E,[1]Sheet1!$C:$C,H$25,[1]Sheet1!$B:$B,$D130,[1]Sheet1!$A:$A,$E130)</f>
        <v>24</v>
      </c>
      <c r="I130" s="37">
        <f>SUMIFS([1]Sheet1!$E:$E,[1]Sheet1!$C:$C,I$25,[1]Sheet1!$B:$B,$D130,[1]Sheet1!$A:$A,$E130)</f>
        <v>17</v>
      </c>
      <c r="J130" s="37">
        <f>SUMIFS([1]Sheet1!$E:$E,[1]Sheet1!$C:$C,J$25,[1]Sheet1!$B:$B,$D130,[1]Sheet1!$A:$A,$E130)</f>
        <v>16</v>
      </c>
      <c r="K130" s="37">
        <f>SUMIFS([1]Sheet1!$E:$E,[1]Sheet1!$C:$C,K$25,[1]Sheet1!$B:$B,$D130,[1]Sheet1!$A:$A,$E130)</f>
        <v>16</v>
      </c>
      <c r="L130" s="37">
        <f>SUMIFS([1]Sheet1!$E:$E,[1]Sheet1!$C:$C,L$25,[1]Sheet1!$B:$B,$D130,[1]Sheet1!$A:$A,$E130)</f>
        <v>14</v>
      </c>
      <c r="M130" s="37">
        <f>SUMIFS([1]Sheet1!$E:$E,[1]Sheet1!$C:$C,M$25,[1]Sheet1!$B:$B,$D130,[1]Sheet1!$A:$A,$E130)</f>
        <v>17</v>
      </c>
      <c r="N130" s="49">
        <f>SUMIFS([1]Sheet1!$F:$F,[1]Sheet1!$C:$C,N$25,[1]Sheet1!$B:$B,$D130,[1]Sheet1!$A:$A,$E130)</f>
        <v>28</v>
      </c>
      <c r="O130" s="37">
        <f>SUMIFS([1]Sheet1!$F:$F,[1]Sheet1!$C:$C,O$25,[1]Sheet1!$B:$B,$D130,[1]Sheet1!$A:$A,$E130)</f>
        <v>41</v>
      </c>
      <c r="P130" s="37">
        <f>SUMIFS([1]Sheet1!$F:$F,[1]Sheet1!$C:$C,P$25,[1]Sheet1!$B:$B,$D130,[1]Sheet1!$A:$A,$E130)</f>
        <v>29</v>
      </c>
      <c r="Q130" s="37">
        <f>SUMIFS([1]Sheet1!$F:$F,[1]Sheet1!$C:$C,Q$25,[1]Sheet1!$B:$B,$D130,[1]Sheet1!$A:$A,$E130)</f>
        <v>29</v>
      </c>
      <c r="R130" s="37">
        <f>SUMIFS([1]Sheet1!$F:$F,[1]Sheet1!$C:$C,R$25,[1]Sheet1!$B:$B,$D130,[1]Sheet1!$A:$A,$E130)</f>
        <v>28</v>
      </c>
      <c r="S130" s="37">
        <f>SUMIFS([1]Sheet1!$F:$F,[1]Sheet1!$C:$C,S$25,[1]Sheet1!$B:$B,$D130,[1]Sheet1!$A:$A,$E130)</f>
        <v>17</v>
      </c>
      <c r="T130" s="50">
        <f>SUMIFS([1]Sheet1!$F:$F,[1]Sheet1!$C:$C,T$25,[1]Sheet1!$B:$B,$D130,[1]Sheet1!$A:$A,$E130)</f>
        <v>24</v>
      </c>
      <c r="U130" s="61">
        <f t="shared" si="15"/>
        <v>0.5714285714285714</v>
      </c>
      <c r="V130" s="62">
        <f t="shared" si="10"/>
        <v>0.58536585365853655</v>
      </c>
      <c r="W130" s="62">
        <f t="shared" si="11"/>
        <v>0.58620689655172409</v>
      </c>
      <c r="X130" s="38">
        <f t="shared" si="12"/>
        <v>0.55172413793103448</v>
      </c>
      <c r="Y130" s="38">
        <f t="shared" si="13"/>
        <v>0.5714285714285714</v>
      </c>
      <c r="Z130" s="38">
        <f t="shared" si="14"/>
        <v>0.82352941176470584</v>
      </c>
      <c r="AA130" s="39">
        <f t="shared" si="14"/>
        <v>0.70833333333333337</v>
      </c>
      <c r="AB130" s="16">
        <f t="shared" si="16"/>
        <v>0.6811594202898551</v>
      </c>
      <c r="AC130" s="65">
        <f t="shared" si="17"/>
        <v>69</v>
      </c>
      <c r="AD130" s="16">
        <f t="shared" si="18"/>
        <v>0.61224489795918369</v>
      </c>
      <c r="AE130" s="65">
        <f t="shared" si="19"/>
        <v>196</v>
      </c>
      <c r="AF130" s="18">
        <v>0.52</v>
      </c>
      <c r="AG130" s="19"/>
      <c r="AH130" s="9"/>
    </row>
    <row r="131" spans="1:34" x14ac:dyDescent="0.2">
      <c r="A131" t="s">
        <v>129</v>
      </c>
      <c r="B131" t="s">
        <v>150</v>
      </c>
      <c r="C131" t="s">
        <v>117</v>
      </c>
      <c r="D131" s="10">
        <v>50210</v>
      </c>
      <c r="E131" s="31">
        <v>6</v>
      </c>
      <c r="F131" s="28">
        <v>52.1601</v>
      </c>
      <c r="G131" s="49">
        <f>SUMIFS([1]Sheet1!$E:$E,[1]Sheet1!$C:$C,G$25,[1]Sheet1!$B:$B,$D131,[1]Sheet1!$A:$A,$E131)</f>
        <v>0</v>
      </c>
      <c r="H131" s="37">
        <f>SUMIFS([1]Sheet1!$E:$E,[1]Sheet1!$C:$C,H$25,[1]Sheet1!$B:$B,$D131,[1]Sheet1!$A:$A,$E131)</f>
        <v>3</v>
      </c>
      <c r="I131" s="37">
        <f>SUMIFS([1]Sheet1!$E:$E,[1]Sheet1!$C:$C,I$25,[1]Sheet1!$B:$B,$D131,[1]Sheet1!$A:$A,$E131)</f>
        <v>2</v>
      </c>
      <c r="J131" s="37">
        <f>SUMIFS([1]Sheet1!$E:$E,[1]Sheet1!$C:$C,J$25,[1]Sheet1!$B:$B,$D131,[1]Sheet1!$A:$A,$E131)</f>
        <v>4</v>
      </c>
      <c r="K131" s="37">
        <f>SUMIFS([1]Sheet1!$E:$E,[1]Sheet1!$C:$C,K$25,[1]Sheet1!$B:$B,$D131,[1]Sheet1!$A:$A,$E131)</f>
        <v>4</v>
      </c>
      <c r="L131" s="37">
        <f>SUMIFS([1]Sheet1!$E:$E,[1]Sheet1!$C:$C,L$25,[1]Sheet1!$B:$B,$D131,[1]Sheet1!$A:$A,$E131)</f>
        <v>3</v>
      </c>
      <c r="M131" s="37">
        <f>SUMIFS([1]Sheet1!$E:$E,[1]Sheet1!$C:$C,M$25,[1]Sheet1!$B:$B,$D131,[1]Sheet1!$A:$A,$E131)</f>
        <v>1</v>
      </c>
      <c r="N131" s="49">
        <f>SUMIFS([1]Sheet1!$F:$F,[1]Sheet1!$C:$C,N$25,[1]Sheet1!$B:$B,$D131,[1]Sheet1!$A:$A,$E131)</f>
        <v>1</v>
      </c>
      <c r="O131" s="37">
        <f>SUMIFS([1]Sheet1!$F:$F,[1]Sheet1!$C:$C,O$25,[1]Sheet1!$B:$B,$D131,[1]Sheet1!$A:$A,$E131)</f>
        <v>3</v>
      </c>
      <c r="P131" s="37">
        <f>SUMIFS([1]Sheet1!$F:$F,[1]Sheet1!$C:$C,P$25,[1]Sheet1!$B:$B,$D131,[1]Sheet1!$A:$A,$E131)</f>
        <v>3</v>
      </c>
      <c r="Q131" s="37">
        <f>SUMIFS([1]Sheet1!$F:$F,[1]Sheet1!$C:$C,Q$25,[1]Sheet1!$B:$B,$D131,[1]Sheet1!$A:$A,$E131)</f>
        <v>4</v>
      </c>
      <c r="R131" s="37">
        <f>SUMIFS([1]Sheet1!$F:$F,[1]Sheet1!$C:$C,R$25,[1]Sheet1!$B:$B,$D131,[1]Sheet1!$A:$A,$E131)</f>
        <v>5</v>
      </c>
      <c r="S131" s="37">
        <f>SUMIFS([1]Sheet1!$F:$F,[1]Sheet1!$C:$C,S$25,[1]Sheet1!$B:$B,$D131,[1]Sheet1!$A:$A,$E131)</f>
        <v>5</v>
      </c>
      <c r="T131" s="50">
        <f>SUMIFS([1]Sheet1!$F:$F,[1]Sheet1!$C:$C,T$25,[1]Sheet1!$B:$B,$D131,[1]Sheet1!$A:$A,$E131)</f>
        <v>3</v>
      </c>
      <c r="U131" s="61">
        <f t="shared" si="15"/>
        <v>0</v>
      </c>
      <c r="V131" s="62">
        <f t="shared" si="10"/>
        <v>1</v>
      </c>
      <c r="W131" s="62">
        <f t="shared" si="11"/>
        <v>0.66666666666666663</v>
      </c>
      <c r="X131" s="38">
        <f t="shared" si="12"/>
        <v>1</v>
      </c>
      <c r="Y131" s="38">
        <f t="shared" si="13"/>
        <v>0.8</v>
      </c>
      <c r="Z131" s="38">
        <f t="shared" si="14"/>
        <v>0.6</v>
      </c>
      <c r="AA131" s="39">
        <f t="shared" si="14"/>
        <v>0.33333333333333331</v>
      </c>
      <c r="AB131" s="16">
        <f t="shared" si="16"/>
        <v>0.61538461538461542</v>
      </c>
      <c r="AC131" s="65">
        <f t="shared" si="17"/>
        <v>13</v>
      </c>
      <c r="AD131" s="16">
        <f t="shared" si="18"/>
        <v>0.70833333333333337</v>
      </c>
      <c r="AE131" s="65">
        <f t="shared" si="19"/>
        <v>24</v>
      </c>
      <c r="AF131" s="18">
        <v>0.5</v>
      </c>
      <c r="AG131" s="19" t="s">
        <v>195</v>
      </c>
      <c r="AH131" s="9"/>
    </row>
    <row r="132" spans="1:34" x14ac:dyDescent="0.2">
      <c r="A132" t="s">
        <v>131</v>
      </c>
      <c r="B132" t="s">
        <v>165</v>
      </c>
      <c r="C132" t="s">
        <v>90</v>
      </c>
      <c r="D132" s="10">
        <v>100600</v>
      </c>
      <c r="E132" s="31">
        <v>6</v>
      </c>
      <c r="F132" s="28">
        <v>50.050199999999997</v>
      </c>
      <c r="G132" s="49">
        <f>SUMIFS([1]Sheet1!$E:$E,[1]Sheet1!$C:$C,G$25,[1]Sheet1!$B:$B,$D132,[1]Sheet1!$A:$A,$E132)</f>
        <v>0</v>
      </c>
      <c r="H132" s="37">
        <f>SUMIFS([1]Sheet1!$E:$E,[1]Sheet1!$C:$C,H$25,[1]Sheet1!$B:$B,$D132,[1]Sheet1!$A:$A,$E132)</f>
        <v>0</v>
      </c>
      <c r="I132" s="37">
        <f>SUMIFS([1]Sheet1!$E:$E,[1]Sheet1!$C:$C,I$25,[1]Sheet1!$B:$B,$D132,[1]Sheet1!$A:$A,$E132)</f>
        <v>0</v>
      </c>
      <c r="J132" s="37">
        <f>SUMIFS([1]Sheet1!$E:$E,[1]Sheet1!$C:$C,J$25,[1]Sheet1!$B:$B,$D132,[1]Sheet1!$A:$A,$E132)</f>
        <v>0</v>
      </c>
      <c r="K132" s="37">
        <f>SUMIFS([1]Sheet1!$E:$E,[1]Sheet1!$C:$C,K$25,[1]Sheet1!$B:$B,$D132,[1]Sheet1!$A:$A,$E132)</f>
        <v>0</v>
      </c>
      <c r="L132" s="37">
        <f>SUMIFS([1]Sheet1!$E:$E,[1]Sheet1!$C:$C,L$25,[1]Sheet1!$B:$B,$D132,[1]Sheet1!$A:$A,$E132)</f>
        <v>0</v>
      </c>
      <c r="M132" s="37">
        <f>SUMIFS([1]Sheet1!$E:$E,[1]Sheet1!$C:$C,M$25,[1]Sheet1!$B:$B,$D132,[1]Sheet1!$A:$A,$E132)</f>
        <v>0</v>
      </c>
      <c r="N132" s="49">
        <f>SUMIFS([1]Sheet1!$F:$F,[1]Sheet1!$C:$C,N$25,[1]Sheet1!$B:$B,$D132,[1]Sheet1!$A:$A,$E132)</f>
        <v>0</v>
      </c>
      <c r="O132" s="37">
        <f>SUMIFS([1]Sheet1!$F:$F,[1]Sheet1!$C:$C,O$25,[1]Sheet1!$B:$B,$D132,[1]Sheet1!$A:$A,$E132)</f>
        <v>0</v>
      </c>
      <c r="P132" s="37">
        <f>SUMIFS([1]Sheet1!$F:$F,[1]Sheet1!$C:$C,P$25,[1]Sheet1!$B:$B,$D132,[1]Sheet1!$A:$A,$E132)</f>
        <v>0</v>
      </c>
      <c r="Q132" s="37">
        <f>SUMIFS([1]Sheet1!$F:$F,[1]Sheet1!$C:$C,Q$25,[1]Sheet1!$B:$B,$D132,[1]Sheet1!$A:$A,$E132)</f>
        <v>0</v>
      </c>
      <c r="R132" s="37">
        <f>SUMIFS([1]Sheet1!$F:$F,[1]Sheet1!$C:$C,R$25,[1]Sheet1!$B:$B,$D132,[1]Sheet1!$A:$A,$E132)</f>
        <v>0</v>
      </c>
      <c r="S132" s="37">
        <f>SUMIFS([1]Sheet1!$F:$F,[1]Sheet1!$C:$C,S$25,[1]Sheet1!$B:$B,$D132,[1]Sheet1!$A:$A,$E132)</f>
        <v>0</v>
      </c>
      <c r="T132" s="50">
        <f>SUMIFS([1]Sheet1!$F:$F,[1]Sheet1!$C:$C,T$25,[1]Sheet1!$B:$B,$D132,[1]Sheet1!$A:$A,$E132)</f>
        <v>0</v>
      </c>
      <c r="U132" s="61" t="str">
        <f t="shared" si="15"/>
        <v>--</v>
      </c>
      <c r="V132" s="62" t="str">
        <f t="shared" si="10"/>
        <v>--</v>
      </c>
      <c r="W132" s="62" t="str">
        <f t="shared" si="11"/>
        <v>--</v>
      </c>
      <c r="X132" s="40" t="str">
        <f t="shared" si="12"/>
        <v>--</v>
      </c>
      <c r="Y132" s="40" t="str">
        <f t="shared" si="13"/>
        <v>--</v>
      </c>
      <c r="Z132" s="40" t="str">
        <f t="shared" si="14"/>
        <v>--</v>
      </c>
      <c r="AA132" s="41" t="str">
        <f t="shared" si="14"/>
        <v>--</v>
      </c>
      <c r="AB132" s="16" t="str">
        <f t="shared" si="16"/>
        <v>--</v>
      </c>
      <c r="AC132" s="65">
        <f t="shared" si="17"/>
        <v>0</v>
      </c>
      <c r="AD132" s="16" t="str">
        <f t="shared" si="18"/>
        <v>--</v>
      </c>
      <c r="AE132" s="65">
        <f t="shared" si="19"/>
        <v>0</v>
      </c>
      <c r="AF132" s="18">
        <v>0.5</v>
      </c>
      <c r="AG132" s="20" t="s">
        <v>192</v>
      </c>
      <c r="AH132" s="9"/>
    </row>
    <row r="133" spans="1:34" x14ac:dyDescent="0.2">
      <c r="A133" t="s">
        <v>131</v>
      </c>
      <c r="B133" t="s">
        <v>165</v>
      </c>
      <c r="C133" t="s">
        <v>91</v>
      </c>
      <c r="D133" s="10">
        <v>100600</v>
      </c>
      <c r="E133" s="31">
        <v>6</v>
      </c>
      <c r="F133" s="28">
        <v>50.050199999999997</v>
      </c>
      <c r="G133" s="49">
        <f>SUMIFS([1]Sheet1!$E:$E,[1]Sheet1!$C:$C,G$25,[1]Sheet1!$B:$B,$D133,[1]Sheet1!$A:$A,$E133)</f>
        <v>0</v>
      </c>
      <c r="H133" s="37">
        <f>SUMIFS([1]Sheet1!$E:$E,[1]Sheet1!$C:$C,H$25,[1]Sheet1!$B:$B,$D133,[1]Sheet1!$A:$A,$E133)</f>
        <v>0</v>
      </c>
      <c r="I133" s="37">
        <f>SUMIFS([1]Sheet1!$E:$E,[1]Sheet1!$C:$C,I$25,[1]Sheet1!$B:$B,$D133,[1]Sheet1!$A:$A,$E133)</f>
        <v>0</v>
      </c>
      <c r="J133" s="37">
        <f>SUMIFS([1]Sheet1!$E:$E,[1]Sheet1!$C:$C,J$25,[1]Sheet1!$B:$B,$D133,[1]Sheet1!$A:$A,$E133)</f>
        <v>0</v>
      </c>
      <c r="K133" s="37">
        <f>SUMIFS([1]Sheet1!$E:$E,[1]Sheet1!$C:$C,K$25,[1]Sheet1!$B:$B,$D133,[1]Sheet1!$A:$A,$E133)</f>
        <v>0</v>
      </c>
      <c r="L133" s="37">
        <f>SUMIFS([1]Sheet1!$E:$E,[1]Sheet1!$C:$C,L$25,[1]Sheet1!$B:$B,$D133,[1]Sheet1!$A:$A,$E133)</f>
        <v>0</v>
      </c>
      <c r="M133" s="37">
        <f>SUMIFS([1]Sheet1!$E:$E,[1]Sheet1!$C:$C,M$25,[1]Sheet1!$B:$B,$D133,[1]Sheet1!$A:$A,$E133)</f>
        <v>0</v>
      </c>
      <c r="N133" s="49">
        <f>SUMIFS([1]Sheet1!$F:$F,[1]Sheet1!$C:$C,N$25,[1]Sheet1!$B:$B,$D133,[1]Sheet1!$A:$A,$E133)</f>
        <v>0</v>
      </c>
      <c r="O133" s="37">
        <f>SUMIFS([1]Sheet1!$F:$F,[1]Sheet1!$C:$C,O$25,[1]Sheet1!$B:$B,$D133,[1]Sheet1!$A:$A,$E133)</f>
        <v>0</v>
      </c>
      <c r="P133" s="37">
        <f>SUMIFS([1]Sheet1!$F:$F,[1]Sheet1!$C:$C,P$25,[1]Sheet1!$B:$B,$D133,[1]Sheet1!$A:$A,$E133)</f>
        <v>0</v>
      </c>
      <c r="Q133" s="37">
        <f>SUMIFS([1]Sheet1!$F:$F,[1]Sheet1!$C:$C,Q$25,[1]Sheet1!$B:$B,$D133,[1]Sheet1!$A:$A,$E133)</f>
        <v>0</v>
      </c>
      <c r="R133" s="37">
        <f>SUMIFS([1]Sheet1!$F:$F,[1]Sheet1!$C:$C,R$25,[1]Sheet1!$B:$B,$D133,[1]Sheet1!$A:$A,$E133)</f>
        <v>0</v>
      </c>
      <c r="S133" s="37">
        <f>SUMIFS([1]Sheet1!$F:$F,[1]Sheet1!$C:$C,S$25,[1]Sheet1!$B:$B,$D133,[1]Sheet1!$A:$A,$E133)</f>
        <v>0</v>
      </c>
      <c r="T133" s="50">
        <f>SUMIFS([1]Sheet1!$F:$F,[1]Sheet1!$C:$C,T$25,[1]Sheet1!$B:$B,$D133,[1]Sheet1!$A:$A,$E133)</f>
        <v>0</v>
      </c>
      <c r="U133" s="61" t="str">
        <f t="shared" si="15"/>
        <v>--</v>
      </c>
      <c r="V133" s="62" t="str">
        <f t="shared" si="10"/>
        <v>--</v>
      </c>
      <c r="W133" s="62" t="str">
        <f t="shared" si="11"/>
        <v>--</v>
      </c>
      <c r="X133" s="40" t="str">
        <f t="shared" si="12"/>
        <v>--</v>
      </c>
      <c r="Y133" s="40" t="str">
        <f t="shared" si="13"/>
        <v>--</v>
      </c>
      <c r="Z133" s="40" t="str">
        <f t="shared" si="14"/>
        <v>--</v>
      </c>
      <c r="AA133" s="41" t="str">
        <f t="shared" si="14"/>
        <v>--</v>
      </c>
      <c r="AB133" s="16" t="str">
        <f t="shared" si="16"/>
        <v>--</v>
      </c>
      <c r="AC133" s="65">
        <f t="shared" si="17"/>
        <v>0</v>
      </c>
      <c r="AD133" s="16" t="str">
        <f t="shared" si="18"/>
        <v>--</v>
      </c>
      <c r="AE133" s="65">
        <f t="shared" si="19"/>
        <v>0</v>
      </c>
      <c r="AF133" s="18">
        <v>0.5</v>
      </c>
      <c r="AG133" s="20" t="s">
        <v>192</v>
      </c>
      <c r="AH133" s="9"/>
    </row>
    <row r="134" spans="1:34" x14ac:dyDescent="0.2">
      <c r="A134" t="s">
        <v>131</v>
      </c>
      <c r="B134" t="s">
        <v>166</v>
      </c>
      <c r="C134" t="s">
        <v>92</v>
      </c>
      <c r="D134" s="10">
        <v>60420</v>
      </c>
      <c r="E134" s="31">
        <v>6</v>
      </c>
      <c r="F134" s="28">
        <v>9.0701000000000001</v>
      </c>
      <c r="G134" s="49">
        <f>SUMIFS([1]Sheet1!$E:$E,[1]Sheet1!$C:$C,G$25,[1]Sheet1!$B:$B,$D134,[1]Sheet1!$A:$A,$E134)</f>
        <v>8</v>
      </c>
      <c r="H134" s="37">
        <f>SUMIFS([1]Sheet1!$E:$E,[1]Sheet1!$C:$C,H$25,[1]Sheet1!$B:$B,$D134,[1]Sheet1!$A:$A,$E134)</f>
        <v>8</v>
      </c>
      <c r="I134" s="37">
        <f>SUMIFS([1]Sheet1!$E:$E,[1]Sheet1!$C:$C,I$25,[1]Sheet1!$B:$B,$D134,[1]Sheet1!$A:$A,$E134)</f>
        <v>3</v>
      </c>
      <c r="J134" s="37">
        <f>SUMIFS([1]Sheet1!$E:$E,[1]Sheet1!$C:$C,J$25,[1]Sheet1!$B:$B,$D134,[1]Sheet1!$A:$A,$E134)</f>
        <v>3</v>
      </c>
      <c r="K134" s="37">
        <f>SUMIFS([1]Sheet1!$E:$E,[1]Sheet1!$C:$C,K$25,[1]Sheet1!$B:$B,$D134,[1]Sheet1!$A:$A,$E134)</f>
        <v>5</v>
      </c>
      <c r="L134" s="37">
        <f>SUMIFS([1]Sheet1!$E:$E,[1]Sheet1!$C:$C,L$25,[1]Sheet1!$B:$B,$D134,[1]Sheet1!$A:$A,$E134)</f>
        <v>0</v>
      </c>
      <c r="M134" s="37">
        <f>SUMIFS([1]Sheet1!$E:$E,[1]Sheet1!$C:$C,M$25,[1]Sheet1!$B:$B,$D134,[1]Sheet1!$A:$A,$E134)</f>
        <v>5</v>
      </c>
      <c r="N134" s="49">
        <f>SUMIFS([1]Sheet1!$F:$F,[1]Sheet1!$C:$C,N$25,[1]Sheet1!$B:$B,$D134,[1]Sheet1!$A:$A,$E134)</f>
        <v>12</v>
      </c>
      <c r="O134" s="37">
        <f>SUMIFS([1]Sheet1!$F:$F,[1]Sheet1!$C:$C,O$25,[1]Sheet1!$B:$B,$D134,[1]Sheet1!$A:$A,$E134)</f>
        <v>11</v>
      </c>
      <c r="P134" s="37">
        <f>SUMIFS([1]Sheet1!$F:$F,[1]Sheet1!$C:$C,P$25,[1]Sheet1!$B:$B,$D134,[1]Sheet1!$A:$A,$E134)</f>
        <v>6</v>
      </c>
      <c r="Q134" s="37">
        <f>SUMIFS([1]Sheet1!$F:$F,[1]Sheet1!$C:$C,Q$25,[1]Sheet1!$B:$B,$D134,[1]Sheet1!$A:$A,$E134)</f>
        <v>7</v>
      </c>
      <c r="R134" s="37">
        <f>SUMIFS([1]Sheet1!$F:$F,[1]Sheet1!$C:$C,R$25,[1]Sheet1!$B:$B,$D134,[1]Sheet1!$A:$A,$E134)</f>
        <v>8</v>
      </c>
      <c r="S134" s="37">
        <f>SUMIFS([1]Sheet1!$F:$F,[1]Sheet1!$C:$C,S$25,[1]Sheet1!$B:$B,$D134,[1]Sheet1!$A:$A,$E134)</f>
        <v>1</v>
      </c>
      <c r="T134" s="50">
        <f>SUMIFS([1]Sheet1!$F:$F,[1]Sheet1!$C:$C,T$25,[1]Sheet1!$B:$B,$D134,[1]Sheet1!$A:$A,$E134)</f>
        <v>9</v>
      </c>
      <c r="U134" s="61">
        <f t="shared" si="15"/>
        <v>0.66666666666666663</v>
      </c>
      <c r="V134" s="62">
        <f t="shared" si="10"/>
        <v>0.72727272727272729</v>
      </c>
      <c r="W134" s="62">
        <f t="shared" si="11"/>
        <v>0.5</v>
      </c>
      <c r="X134" s="38">
        <f t="shared" si="12"/>
        <v>0.42857142857142855</v>
      </c>
      <c r="Y134" s="38">
        <f t="shared" si="13"/>
        <v>0.625</v>
      </c>
      <c r="Z134" s="38">
        <f t="shared" si="14"/>
        <v>0</v>
      </c>
      <c r="AA134" s="39">
        <f t="shared" si="14"/>
        <v>0.55555555555555558</v>
      </c>
      <c r="AB134" s="16">
        <f t="shared" si="16"/>
        <v>0.55555555555555558</v>
      </c>
      <c r="AC134" s="65">
        <f t="shared" si="17"/>
        <v>18</v>
      </c>
      <c r="AD134" s="16">
        <f t="shared" si="18"/>
        <v>0.59259259259259256</v>
      </c>
      <c r="AE134" s="65">
        <f t="shared" si="19"/>
        <v>54</v>
      </c>
      <c r="AF134" s="18">
        <v>0.5</v>
      </c>
      <c r="AG134" s="20" t="s">
        <v>192</v>
      </c>
      <c r="AH134" s="9"/>
    </row>
    <row r="135" spans="1:34" x14ac:dyDescent="0.2">
      <c r="A135" t="s">
        <v>131</v>
      </c>
      <c r="B135" t="s">
        <v>166</v>
      </c>
      <c r="C135" t="s">
        <v>93</v>
      </c>
      <c r="D135" s="10">
        <v>60420</v>
      </c>
      <c r="E135" s="31">
        <v>6</v>
      </c>
      <c r="F135" s="28">
        <v>9.0701000000000001</v>
      </c>
      <c r="G135" s="49">
        <f>SUMIFS([1]Sheet1!$E:$E,[1]Sheet1!$C:$C,G$25,[1]Sheet1!$B:$B,$D135,[1]Sheet1!$A:$A,$E135)</f>
        <v>8</v>
      </c>
      <c r="H135" s="37">
        <f>SUMIFS([1]Sheet1!$E:$E,[1]Sheet1!$C:$C,H$25,[1]Sheet1!$B:$B,$D135,[1]Sheet1!$A:$A,$E135)</f>
        <v>8</v>
      </c>
      <c r="I135" s="37">
        <f>SUMIFS([1]Sheet1!$E:$E,[1]Sheet1!$C:$C,I$25,[1]Sheet1!$B:$B,$D135,[1]Sheet1!$A:$A,$E135)</f>
        <v>3</v>
      </c>
      <c r="J135" s="37">
        <f>SUMIFS([1]Sheet1!$E:$E,[1]Sheet1!$C:$C,J$25,[1]Sheet1!$B:$B,$D135,[1]Sheet1!$A:$A,$E135)</f>
        <v>3</v>
      </c>
      <c r="K135" s="37">
        <f>SUMIFS([1]Sheet1!$E:$E,[1]Sheet1!$C:$C,K$25,[1]Sheet1!$B:$B,$D135,[1]Sheet1!$A:$A,$E135)</f>
        <v>5</v>
      </c>
      <c r="L135" s="37">
        <f>SUMIFS([1]Sheet1!$E:$E,[1]Sheet1!$C:$C,L$25,[1]Sheet1!$B:$B,$D135,[1]Sheet1!$A:$A,$E135)</f>
        <v>0</v>
      </c>
      <c r="M135" s="37">
        <f>SUMIFS([1]Sheet1!$E:$E,[1]Sheet1!$C:$C,M$25,[1]Sheet1!$B:$B,$D135,[1]Sheet1!$A:$A,$E135)</f>
        <v>5</v>
      </c>
      <c r="N135" s="49">
        <f>SUMIFS([1]Sheet1!$F:$F,[1]Sheet1!$C:$C,N$25,[1]Sheet1!$B:$B,$D135,[1]Sheet1!$A:$A,$E135)</f>
        <v>12</v>
      </c>
      <c r="O135" s="37">
        <f>SUMIFS([1]Sheet1!$F:$F,[1]Sheet1!$C:$C,O$25,[1]Sheet1!$B:$B,$D135,[1]Sheet1!$A:$A,$E135)</f>
        <v>11</v>
      </c>
      <c r="P135" s="37">
        <f>SUMIFS([1]Sheet1!$F:$F,[1]Sheet1!$C:$C,P$25,[1]Sheet1!$B:$B,$D135,[1]Sheet1!$A:$A,$E135)</f>
        <v>6</v>
      </c>
      <c r="Q135" s="37">
        <f>SUMIFS([1]Sheet1!$F:$F,[1]Sheet1!$C:$C,Q$25,[1]Sheet1!$B:$B,$D135,[1]Sheet1!$A:$A,$E135)</f>
        <v>7</v>
      </c>
      <c r="R135" s="37">
        <f>SUMIFS([1]Sheet1!$F:$F,[1]Sheet1!$C:$C,R$25,[1]Sheet1!$B:$B,$D135,[1]Sheet1!$A:$A,$E135)</f>
        <v>8</v>
      </c>
      <c r="S135" s="37">
        <f>SUMIFS([1]Sheet1!$F:$F,[1]Sheet1!$C:$C,S$25,[1]Sheet1!$B:$B,$D135,[1]Sheet1!$A:$A,$E135)</f>
        <v>1</v>
      </c>
      <c r="T135" s="50">
        <f>SUMIFS([1]Sheet1!$F:$F,[1]Sheet1!$C:$C,T$25,[1]Sheet1!$B:$B,$D135,[1]Sheet1!$A:$A,$E135)</f>
        <v>9</v>
      </c>
      <c r="U135" s="61">
        <f t="shared" si="15"/>
        <v>0.66666666666666663</v>
      </c>
      <c r="V135" s="62">
        <f t="shared" si="10"/>
        <v>0.72727272727272729</v>
      </c>
      <c r="W135" s="62">
        <f t="shared" si="11"/>
        <v>0.5</v>
      </c>
      <c r="X135" s="38">
        <f t="shared" si="12"/>
        <v>0.42857142857142855</v>
      </c>
      <c r="Y135" s="38">
        <f t="shared" si="13"/>
        <v>0.625</v>
      </c>
      <c r="Z135" s="38">
        <f t="shared" si="14"/>
        <v>0</v>
      </c>
      <c r="AA135" s="39">
        <f t="shared" si="14"/>
        <v>0.55555555555555558</v>
      </c>
      <c r="AB135" s="16">
        <f t="shared" si="16"/>
        <v>0.55555555555555558</v>
      </c>
      <c r="AC135" s="65">
        <f t="shared" si="17"/>
        <v>18</v>
      </c>
      <c r="AD135" s="16">
        <f t="shared" si="18"/>
        <v>0.59259259259259256</v>
      </c>
      <c r="AE135" s="65">
        <f t="shared" si="19"/>
        <v>54</v>
      </c>
      <c r="AF135" s="18">
        <v>0.5</v>
      </c>
      <c r="AG135" s="20" t="s">
        <v>192</v>
      </c>
      <c r="AH135" s="9"/>
    </row>
    <row r="136" spans="1:34" x14ac:dyDescent="0.2">
      <c r="A136" t="s">
        <v>131</v>
      </c>
      <c r="B136" t="s">
        <v>166</v>
      </c>
      <c r="C136" t="s">
        <v>94</v>
      </c>
      <c r="D136" s="10">
        <v>60420</v>
      </c>
      <c r="E136" s="31">
        <v>6</v>
      </c>
      <c r="F136" s="28">
        <v>9.0701000000000001</v>
      </c>
      <c r="G136" s="49">
        <f>SUMIFS([1]Sheet1!$E:$E,[1]Sheet1!$C:$C,G$25,[1]Sheet1!$B:$B,$D136,[1]Sheet1!$A:$A,$E136)</f>
        <v>8</v>
      </c>
      <c r="H136" s="37">
        <f>SUMIFS([1]Sheet1!$E:$E,[1]Sheet1!$C:$C,H$25,[1]Sheet1!$B:$B,$D136,[1]Sheet1!$A:$A,$E136)</f>
        <v>8</v>
      </c>
      <c r="I136" s="37">
        <f>SUMIFS([1]Sheet1!$E:$E,[1]Sheet1!$C:$C,I$25,[1]Sheet1!$B:$B,$D136,[1]Sheet1!$A:$A,$E136)</f>
        <v>3</v>
      </c>
      <c r="J136" s="37">
        <f>SUMIFS([1]Sheet1!$E:$E,[1]Sheet1!$C:$C,J$25,[1]Sheet1!$B:$B,$D136,[1]Sheet1!$A:$A,$E136)</f>
        <v>3</v>
      </c>
      <c r="K136" s="37">
        <f>SUMIFS([1]Sheet1!$E:$E,[1]Sheet1!$C:$C,K$25,[1]Sheet1!$B:$B,$D136,[1]Sheet1!$A:$A,$E136)</f>
        <v>5</v>
      </c>
      <c r="L136" s="37">
        <f>SUMIFS([1]Sheet1!$E:$E,[1]Sheet1!$C:$C,L$25,[1]Sheet1!$B:$B,$D136,[1]Sheet1!$A:$A,$E136)</f>
        <v>0</v>
      </c>
      <c r="M136" s="37">
        <f>SUMIFS([1]Sheet1!$E:$E,[1]Sheet1!$C:$C,M$25,[1]Sheet1!$B:$B,$D136,[1]Sheet1!$A:$A,$E136)</f>
        <v>5</v>
      </c>
      <c r="N136" s="49">
        <f>SUMIFS([1]Sheet1!$F:$F,[1]Sheet1!$C:$C,N$25,[1]Sheet1!$B:$B,$D136,[1]Sheet1!$A:$A,$E136)</f>
        <v>12</v>
      </c>
      <c r="O136" s="37">
        <f>SUMIFS([1]Sheet1!$F:$F,[1]Sheet1!$C:$C,O$25,[1]Sheet1!$B:$B,$D136,[1]Sheet1!$A:$A,$E136)</f>
        <v>11</v>
      </c>
      <c r="P136" s="37">
        <f>SUMIFS([1]Sheet1!$F:$F,[1]Sheet1!$C:$C,P$25,[1]Sheet1!$B:$B,$D136,[1]Sheet1!$A:$A,$E136)</f>
        <v>6</v>
      </c>
      <c r="Q136" s="37">
        <f>SUMIFS([1]Sheet1!$F:$F,[1]Sheet1!$C:$C,Q$25,[1]Sheet1!$B:$B,$D136,[1]Sheet1!$A:$A,$E136)</f>
        <v>7</v>
      </c>
      <c r="R136" s="37">
        <f>SUMIFS([1]Sheet1!$F:$F,[1]Sheet1!$C:$C,R$25,[1]Sheet1!$B:$B,$D136,[1]Sheet1!$A:$A,$E136)</f>
        <v>8</v>
      </c>
      <c r="S136" s="37">
        <f>SUMIFS([1]Sheet1!$F:$F,[1]Sheet1!$C:$C,S$25,[1]Sheet1!$B:$B,$D136,[1]Sheet1!$A:$A,$E136)</f>
        <v>1</v>
      </c>
      <c r="T136" s="50">
        <f>SUMIFS([1]Sheet1!$F:$F,[1]Sheet1!$C:$C,T$25,[1]Sheet1!$B:$B,$D136,[1]Sheet1!$A:$A,$E136)</f>
        <v>9</v>
      </c>
      <c r="U136" s="61">
        <f t="shared" si="15"/>
        <v>0.66666666666666663</v>
      </c>
      <c r="V136" s="62">
        <f t="shared" si="10"/>
        <v>0.72727272727272729</v>
      </c>
      <c r="W136" s="62">
        <f t="shared" si="11"/>
        <v>0.5</v>
      </c>
      <c r="X136" s="38">
        <f t="shared" si="12"/>
        <v>0.42857142857142855</v>
      </c>
      <c r="Y136" s="38">
        <f t="shared" si="13"/>
        <v>0.625</v>
      </c>
      <c r="Z136" s="38">
        <f t="shared" si="14"/>
        <v>0</v>
      </c>
      <c r="AA136" s="39">
        <f t="shared" si="14"/>
        <v>0.55555555555555558</v>
      </c>
      <c r="AB136" s="16">
        <f t="shared" si="16"/>
        <v>0.55555555555555558</v>
      </c>
      <c r="AC136" s="65">
        <f t="shared" si="17"/>
        <v>18</v>
      </c>
      <c r="AD136" s="16">
        <f t="shared" si="18"/>
        <v>0.59259259259259256</v>
      </c>
      <c r="AE136" s="65">
        <f t="shared" si="19"/>
        <v>54</v>
      </c>
      <c r="AF136" s="18">
        <v>0.5</v>
      </c>
      <c r="AG136" s="20" t="s">
        <v>192</v>
      </c>
      <c r="AH136" s="9"/>
    </row>
    <row r="137" spans="1:34" x14ac:dyDescent="0.2">
      <c r="A137" t="s">
        <v>131</v>
      </c>
      <c r="B137" t="s">
        <v>166</v>
      </c>
      <c r="C137" t="s">
        <v>95</v>
      </c>
      <c r="D137" s="10">
        <v>60420</v>
      </c>
      <c r="E137" s="31">
        <v>6</v>
      </c>
      <c r="F137" s="28">
        <v>9.0701000000000001</v>
      </c>
      <c r="G137" s="49">
        <f>SUMIFS([1]Sheet1!$E:$E,[1]Sheet1!$C:$C,G$25,[1]Sheet1!$B:$B,$D137,[1]Sheet1!$A:$A,$E137)</f>
        <v>8</v>
      </c>
      <c r="H137" s="37">
        <f>SUMIFS([1]Sheet1!$E:$E,[1]Sheet1!$C:$C,H$25,[1]Sheet1!$B:$B,$D137,[1]Sheet1!$A:$A,$E137)</f>
        <v>8</v>
      </c>
      <c r="I137" s="37">
        <f>SUMIFS([1]Sheet1!$E:$E,[1]Sheet1!$C:$C,I$25,[1]Sheet1!$B:$B,$D137,[1]Sheet1!$A:$A,$E137)</f>
        <v>3</v>
      </c>
      <c r="J137" s="37">
        <f>SUMIFS([1]Sheet1!$E:$E,[1]Sheet1!$C:$C,J$25,[1]Sheet1!$B:$B,$D137,[1]Sheet1!$A:$A,$E137)</f>
        <v>3</v>
      </c>
      <c r="K137" s="37">
        <f>SUMIFS([1]Sheet1!$E:$E,[1]Sheet1!$C:$C,K$25,[1]Sheet1!$B:$B,$D137,[1]Sheet1!$A:$A,$E137)</f>
        <v>5</v>
      </c>
      <c r="L137" s="37">
        <f>SUMIFS([1]Sheet1!$E:$E,[1]Sheet1!$C:$C,L$25,[1]Sheet1!$B:$B,$D137,[1]Sheet1!$A:$A,$E137)</f>
        <v>0</v>
      </c>
      <c r="M137" s="37">
        <f>SUMIFS([1]Sheet1!$E:$E,[1]Sheet1!$C:$C,M$25,[1]Sheet1!$B:$B,$D137,[1]Sheet1!$A:$A,$E137)</f>
        <v>5</v>
      </c>
      <c r="N137" s="49">
        <f>SUMIFS([1]Sheet1!$F:$F,[1]Sheet1!$C:$C,N$25,[1]Sheet1!$B:$B,$D137,[1]Sheet1!$A:$A,$E137)</f>
        <v>12</v>
      </c>
      <c r="O137" s="37">
        <f>SUMIFS([1]Sheet1!$F:$F,[1]Sheet1!$C:$C,O$25,[1]Sheet1!$B:$B,$D137,[1]Sheet1!$A:$A,$E137)</f>
        <v>11</v>
      </c>
      <c r="P137" s="37">
        <f>SUMIFS([1]Sheet1!$F:$F,[1]Sheet1!$C:$C,P$25,[1]Sheet1!$B:$B,$D137,[1]Sheet1!$A:$A,$E137)</f>
        <v>6</v>
      </c>
      <c r="Q137" s="37">
        <f>SUMIFS([1]Sheet1!$F:$F,[1]Sheet1!$C:$C,Q$25,[1]Sheet1!$B:$B,$D137,[1]Sheet1!$A:$A,$E137)</f>
        <v>7</v>
      </c>
      <c r="R137" s="37">
        <f>SUMIFS([1]Sheet1!$F:$F,[1]Sheet1!$C:$C,R$25,[1]Sheet1!$B:$B,$D137,[1]Sheet1!$A:$A,$E137)</f>
        <v>8</v>
      </c>
      <c r="S137" s="37">
        <f>SUMIFS([1]Sheet1!$F:$F,[1]Sheet1!$C:$C,S$25,[1]Sheet1!$B:$B,$D137,[1]Sheet1!$A:$A,$E137)</f>
        <v>1</v>
      </c>
      <c r="T137" s="50">
        <f>SUMIFS([1]Sheet1!$F:$F,[1]Sheet1!$C:$C,T$25,[1]Sheet1!$B:$B,$D137,[1]Sheet1!$A:$A,$E137)</f>
        <v>9</v>
      </c>
      <c r="U137" s="61">
        <f t="shared" si="15"/>
        <v>0.66666666666666663</v>
      </c>
      <c r="V137" s="62">
        <f t="shared" si="10"/>
        <v>0.72727272727272729</v>
      </c>
      <c r="W137" s="62">
        <f t="shared" si="11"/>
        <v>0.5</v>
      </c>
      <c r="X137" s="38">
        <f t="shared" si="12"/>
        <v>0.42857142857142855</v>
      </c>
      <c r="Y137" s="38">
        <f t="shared" si="13"/>
        <v>0.625</v>
      </c>
      <c r="Z137" s="38">
        <f t="shared" si="14"/>
        <v>0</v>
      </c>
      <c r="AA137" s="39">
        <f t="shared" si="14"/>
        <v>0.55555555555555558</v>
      </c>
      <c r="AB137" s="16">
        <f t="shared" si="16"/>
        <v>0.55555555555555558</v>
      </c>
      <c r="AC137" s="65">
        <f t="shared" si="17"/>
        <v>18</v>
      </c>
      <c r="AD137" s="16">
        <f t="shared" si="18"/>
        <v>0.59259259259259256</v>
      </c>
      <c r="AE137" s="65">
        <f t="shared" si="19"/>
        <v>54</v>
      </c>
      <c r="AF137" s="18">
        <v>0.5</v>
      </c>
      <c r="AG137" s="20" t="s">
        <v>192</v>
      </c>
      <c r="AH137" s="9"/>
    </row>
    <row r="138" spans="1:34" x14ac:dyDescent="0.2">
      <c r="A138" t="s">
        <v>131</v>
      </c>
      <c r="B138" t="s">
        <v>166</v>
      </c>
      <c r="C138" t="s">
        <v>96</v>
      </c>
      <c r="D138" s="10">
        <v>60420</v>
      </c>
      <c r="E138" s="31">
        <v>6</v>
      </c>
      <c r="F138" s="28">
        <v>9.0701000000000001</v>
      </c>
      <c r="G138" s="49">
        <f>SUMIFS([1]Sheet1!$E:$E,[1]Sheet1!$C:$C,G$25,[1]Sheet1!$B:$B,$D138,[1]Sheet1!$A:$A,$E138)</f>
        <v>8</v>
      </c>
      <c r="H138" s="37">
        <f>SUMIFS([1]Sheet1!$E:$E,[1]Sheet1!$C:$C,H$25,[1]Sheet1!$B:$B,$D138,[1]Sheet1!$A:$A,$E138)</f>
        <v>8</v>
      </c>
      <c r="I138" s="37">
        <f>SUMIFS([1]Sheet1!$E:$E,[1]Sheet1!$C:$C,I$25,[1]Sheet1!$B:$B,$D138,[1]Sheet1!$A:$A,$E138)</f>
        <v>3</v>
      </c>
      <c r="J138" s="37">
        <f>SUMIFS([1]Sheet1!$E:$E,[1]Sheet1!$C:$C,J$25,[1]Sheet1!$B:$B,$D138,[1]Sheet1!$A:$A,$E138)</f>
        <v>3</v>
      </c>
      <c r="K138" s="37">
        <f>SUMIFS([1]Sheet1!$E:$E,[1]Sheet1!$C:$C,K$25,[1]Sheet1!$B:$B,$D138,[1]Sheet1!$A:$A,$E138)</f>
        <v>5</v>
      </c>
      <c r="L138" s="37">
        <f>SUMIFS([1]Sheet1!$E:$E,[1]Sheet1!$C:$C,L$25,[1]Sheet1!$B:$B,$D138,[1]Sheet1!$A:$A,$E138)</f>
        <v>0</v>
      </c>
      <c r="M138" s="37">
        <f>SUMIFS([1]Sheet1!$E:$E,[1]Sheet1!$C:$C,M$25,[1]Sheet1!$B:$B,$D138,[1]Sheet1!$A:$A,$E138)</f>
        <v>5</v>
      </c>
      <c r="N138" s="49">
        <f>SUMIFS([1]Sheet1!$F:$F,[1]Sheet1!$C:$C,N$25,[1]Sheet1!$B:$B,$D138,[1]Sheet1!$A:$A,$E138)</f>
        <v>12</v>
      </c>
      <c r="O138" s="37">
        <f>SUMIFS([1]Sheet1!$F:$F,[1]Sheet1!$C:$C,O$25,[1]Sheet1!$B:$B,$D138,[1]Sheet1!$A:$A,$E138)</f>
        <v>11</v>
      </c>
      <c r="P138" s="37">
        <f>SUMIFS([1]Sheet1!$F:$F,[1]Sheet1!$C:$C,P$25,[1]Sheet1!$B:$B,$D138,[1]Sheet1!$A:$A,$E138)</f>
        <v>6</v>
      </c>
      <c r="Q138" s="37">
        <f>SUMIFS([1]Sheet1!$F:$F,[1]Sheet1!$C:$C,Q$25,[1]Sheet1!$B:$B,$D138,[1]Sheet1!$A:$A,$E138)</f>
        <v>7</v>
      </c>
      <c r="R138" s="37">
        <f>SUMIFS([1]Sheet1!$F:$F,[1]Sheet1!$C:$C,R$25,[1]Sheet1!$B:$B,$D138,[1]Sheet1!$A:$A,$E138)</f>
        <v>8</v>
      </c>
      <c r="S138" s="37">
        <f>SUMIFS([1]Sheet1!$F:$F,[1]Sheet1!$C:$C,S$25,[1]Sheet1!$B:$B,$D138,[1]Sheet1!$A:$A,$E138)</f>
        <v>1</v>
      </c>
      <c r="T138" s="50">
        <f>SUMIFS([1]Sheet1!$F:$F,[1]Sheet1!$C:$C,T$25,[1]Sheet1!$B:$B,$D138,[1]Sheet1!$A:$A,$E138)</f>
        <v>9</v>
      </c>
      <c r="U138" s="61">
        <f t="shared" si="15"/>
        <v>0.66666666666666663</v>
      </c>
      <c r="V138" s="62">
        <f t="shared" si="10"/>
        <v>0.72727272727272729</v>
      </c>
      <c r="W138" s="62">
        <f t="shared" si="11"/>
        <v>0.5</v>
      </c>
      <c r="X138" s="38">
        <f t="shared" si="12"/>
        <v>0.42857142857142855</v>
      </c>
      <c r="Y138" s="38">
        <f t="shared" si="13"/>
        <v>0.625</v>
      </c>
      <c r="Z138" s="38">
        <f t="shared" si="14"/>
        <v>0</v>
      </c>
      <c r="AA138" s="39">
        <f t="shared" si="14"/>
        <v>0.55555555555555558</v>
      </c>
      <c r="AB138" s="16">
        <f t="shared" si="16"/>
        <v>0.55555555555555558</v>
      </c>
      <c r="AC138" s="65">
        <f t="shared" si="17"/>
        <v>18</v>
      </c>
      <c r="AD138" s="16">
        <f t="shared" si="18"/>
        <v>0.59259259259259256</v>
      </c>
      <c r="AE138" s="65">
        <f t="shared" si="19"/>
        <v>54</v>
      </c>
      <c r="AF138" s="18">
        <v>0.5</v>
      </c>
      <c r="AG138" s="20" t="s">
        <v>188</v>
      </c>
      <c r="AH138" s="9" t="s">
        <v>188</v>
      </c>
    </row>
    <row r="139" spans="1:34" x14ac:dyDescent="0.2">
      <c r="A139" t="s">
        <v>131</v>
      </c>
      <c r="B139" t="s">
        <v>166</v>
      </c>
      <c r="C139" t="s">
        <v>97</v>
      </c>
      <c r="D139" s="10">
        <v>60420</v>
      </c>
      <c r="E139" s="31">
        <v>6</v>
      </c>
      <c r="F139" s="28">
        <v>9.0701000000000001</v>
      </c>
      <c r="G139" s="49">
        <f>SUMIFS([1]Sheet1!$E:$E,[1]Sheet1!$C:$C,G$25,[1]Sheet1!$B:$B,$D139,[1]Sheet1!$A:$A,$E139)</f>
        <v>8</v>
      </c>
      <c r="H139" s="37">
        <f>SUMIFS([1]Sheet1!$E:$E,[1]Sheet1!$C:$C,H$25,[1]Sheet1!$B:$B,$D139,[1]Sheet1!$A:$A,$E139)</f>
        <v>8</v>
      </c>
      <c r="I139" s="37">
        <f>SUMIFS([1]Sheet1!$E:$E,[1]Sheet1!$C:$C,I$25,[1]Sheet1!$B:$B,$D139,[1]Sheet1!$A:$A,$E139)</f>
        <v>3</v>
      </c>
      <c r="J139" s="37">
        <f>SUMIFS([1]Sheet1!$E:$E,[1]Sheet1!$C:$C,J$25,[1]Sheet1!$B:$B,$D139,[1]Sheet1!$A:$A,$E139)</f>
        <v>3</v>
      </c>
      <c r="K139" s="37">
        <f>SUMIFS([1]Sheet1!$E:$E,[1]Sheet1!$C:$C,K$25,[1]Sheet1!$B:$B,$D139,[1]Sheet1!$A:$A,$E139)</f>
        <v>5</v>
      </c>
      <c r="L139" s="37">
        <f>SUMIFS([1]Sheet1!$E:$E,[1]Sheet1!$C:$C,L$25,[1]Sheet1!$B:$B,$D139,[1]Sheet1!$A:$A,$E139)</f>
        <v>0</v>
      </c>
      <c r="M139" s="37">
        <f>SUMIFS([1]Sheet1!$E:$E,[1]Sheet1!$C:$C,M$25,[1]Sheet1!$B:$B,$D139,[1]Sheet1!$A:$A,$E139)</f>
        <v>5</v>
      </c>
      <c r="N139" s="49">
        <f>SUMIFS([1]Sheet1!$F:$F,[1]Sheet1!$C:$C,N$25,[1]Sheet1!$B:$B,$D139,[1]Sheet1!$A:$A,$E139)</f>
        <v>12</v>
      </c>
      <c r="O139" s="37">
        <f>SUMIFS([1]Sheet1!$F:$F,[1]Sheet1!$C:$C,O$25,[1]Sheet1!$B:$B,$D139,[1]Sheet1!$A:$A,$E139)</f>
        <v>11</v>
      </c>
      <c r="P139" s="37">
        <f>SUMIFS([1]Sheet1!$F:$F,[1]Sheet1!$C:$C,P$25,[1]Sheet1!$B:$B,$D139,[1]Sheet1!$A:$A,$E139)</f>
        <v>6</v>
      </c>
      <c r="Q139" s="37">
        <f>SUMIFS([1]Sheet1!$F:$F,[1]Sheet1!$C:$C,Q$25,[1]Sheet1!$B:$B,$D139,[1]Sheet1!$A:$A,$E139)</f>
        <v>7</v>
      </c>
      <c r="R139" s="37">
        <f>SUMIFS([1]Sheet1!$F:$F,[1]Sheet1!$C:$C,R$25,[1]Sheet1!$B:$B,$D139,[1]Sheet1!$A:$A,$E139)</f>
        <v>8</v>
      </c>
      <c r="S139" s="37">
        <f>SUMIFS([1]Sheet1!$F:$F,[1]Sheet1!$C:$C,S$25,[1]Sheet1!$B:$B,$D139,[1]Sheet1!$A:$A,$E139)</f>
        <v>1</v>
      </c>
      <c r="T139" s="50">
        <f>SUMIFS([1]Sheet1!$F:$F,[1]Sheet1!$C:$C,T$25,[1]Sheet1!$B:$B,$D139,[1]Sheet1!$A:$A,$E139)</f>
        <v>9</v>
      </c>
      <c r="U139" s="61">
        <f t="shared" si="15"/>
        <v>0.66666666666666663</v>
      </c>
      <c r="V139" s="62">
        <f t="shared" si="10"/>
        <v>0.72727272727272729</v>
      </c>
      <c r="W139" s="62">
        <f t="shared" si="11"/>
        <v>0.5</v>
      </c>
      <c r="X139" s="38">
        <f t="shared" si="12"/>
        <v>0.42857142857142855</v>
      </c>
      <c r="Y139" s="38">
        <f t="shared" si="13"/>
        <v>0.625</v>
      </c>
      <c r="Z139" s="38">
        <f t="shared" si="14"/>
        <v>0</v>
      </c>
      <c r="AA139" s="39">
        <f t="shared" si="14"/>
        <v>0.55555555555555558</v>
      </c>
      <c r="AB139" s="16">
        <f t="shared" si="16"/>
        <v>0.55555555555555558</v>
      </c>
      <c r="AC139" s="65">
        <f t="shared" si="17"/>
        <v>18</v>
      </c>
      <c r="AD139" s="16">
        <f t="shared" si="18"/>
        <v>0.59259259259259256</v>
      </c>
      <c r="AE139" s="65">
        <f t="shared" si="19"/>
        <v>54</v>
      </c>
      <c r="AF139" s="18">
        <v>0.5</v>
      </c>
      <c r="AG139" s="20" t="s">
        <v>188</v>
      </c>
      <c r="AH139" s="9" t="s">
        <v>188</v>
      </c>
    </row>
    <row r="140" spans="1:34" x14ac:dyDescent="0.2">
      <c r="A140" t="s">
        <v>129</v>
      </c>
      <c r="B140" t="s">
        <v>152</v>
      </c>
      <c r="C140" t="s">
        <v>120</v>
      </c>
      <c r="D140" s="10">
        <v>70810</v>
      </c>
      <c r="E140" s="31">
        <v>6</v>
      </c>
      <c r="F140" s="28">
        <v>11.100099999999999</v>
      </c>
      <c r="G140" s="49">
        <f>SUMIFS([1]Sheet1!$E:$E,[1]Sheet1!$C:$C,G$25,[1]Sheet1!$B:$B,$D140,[1]Sheet1!$A:$A,$E140)</f>
        <v>0</v>
      </c>
      <c r="H140" s="37">
        <f>SUMIFS([1]Sheet1!$E:$E,[1]Sheet1!$C:$C,H$25,[1]Sheet1!$B:$B,$D140,[1]Sheet1!$A:$A,$E140)</f>
        <v>0</v>
      </c>
      <c r="I140" s="37">
        <f>SUMIFS([1]Sheet1!$E:$E,[1]Sheet1!$C:$C,I$25,[1]Sheet1!$B:$B,$D140,[1]Sheet1!$A:$A,$E140)</f>
        <v>0</v>
      </c>
      <c r="J140" s="37">
        <f>SUMIFS([1]Sheet1!$E:$E,[1]Sheet1!$C:$C,J$25,[1]Sheet1!$B:$B,$D140,[1]Sheet1!$A:$A,$E140)</f>
        <v>0</v>
      </c>
      <c r="K140" s="37">
        <f>SUMIFS([1]Sheet1!$E:$E,[1]Sheet1!$C:$C,K$25,[1]Sheet1!$B:$B,$D140,[1]Sheet1!$A:$A,$E140)</f>
        <v>0</v>
      </c>
      <c r="L140" s="37">
        <f>SUMIFS([1]Sheet1!$E:$E,[1]Sheet1!$C:$C,L$25,[1]Sheet1!$B:$B,$D140,[1]Sheet1!$A:$A,$E140)</f>
        <v>0</v>
      </c>
      <c r="M140" s="37">
        <f>SUMIFS([1]Sheet1!$E:$E,[1]Sheet1!$C:$C,M$25,[1]Sheet1!$B:$B,$D140,[1]Sheet1!$A:$A,$E140)</f>
        <v>0</v>
      </c>
      <c r="N140" s="49">
        <f>SUMIFS([1]Sheet1!$F:$F,[1]Sheet1!$C:$C,N$25,[1]Sheet1!$B:$B,$D140,[1]Sheet1!$A:$A,$E140)</f>
        <v>0</v>
      </c>
      <c r="O140" s="37">
        <f>SUMIFS([1]Sheet1!$F:$F,[1]Sheet1!$C:$C,O$25,[1]Sheet1!$B:$B,$D140,[1]Sheet1!$A:$A,$E140)</f>
        <v>0</v>
      </c>
      <c r="P140" s="37">
        <f>SUMIFS([1]Sheet1!$F:$F,[1]Sheet1!$C:$C,P$25,[1]Sheet1!$B:$B,$D140,[1]Sheet1!$A:$A,$E140)</f>
        <v>0</v>
      </c>
      <c r="Q140" s="37">
        <f>SUMIFS([1]Sheet1!$F:$F,[1]Sheet1!$C:$C,Q$25,[1]Sheet1!$B:$B,$D140,[1]Sheet1!$A:$A,$E140)</f>
        <v>1</v>
      </c>
      <c r="R140" s="37">
        <f>SUMIFS([1]Sheet1!$F:$F,[1]Sheet1!$C:$C,R$25,[1]Sheet1!$B:$B,$D140,[1]Sheet1!$A:$A,$E140)</f>
        <v>0</v>
      </c>
      <c r="S140" s="37">
        <f>SUMIFS([1]Sheet1!$F:$F,[1]Sheet1!$C:$C,S$25,[1]Sheet1!$B:$B,$D140,[1]Sheet1!$A:$A,$E140)</f>
        <v>0</v>
      </c>
      <c r="T140" s="50">
        <f>SUMIFS([1]Sheet1!$F:$F,[1]Sheet1!$C:$C,T$25,[1]Sheet1!$B:$B,$D140,[1]Sheet1!$A:$A,$E140)</f>
        <v>0</v>
      </c>
      <c r="U140" s="61" t="str">
        <f t="shared" si="15"/>
        <v>--</v>
      </c>
      <c r="V140" s="62" t="str">
        <f t="shared" si="10"/>
        <v>--</v>
      </c>
      <c r="W140" s="62" t="str">
        <f t="shared" si="11"/>
        <v>--</v>
      </c>
      <c r="X140" s="38">
        <f t="shared" si="12"/>
        <v>0</v>
      </c>
      <c r="Y140" s="40" t="str">
        <f t="shared" si="13"/>
        <v>--</v>
      </c>
      <c r="Z140" s="40" t="str">
        <f t="shared" si="14"/>
        <v>--</v>
      </c>
      <c r="AA140" s="41" t="str">
        <f t="shared" si="14"/>
        <v>--</v>
      </c>
      <c r="AB140" s="16" t="str">
        <f t="shared" si="16"/>
        <v>--</v>
      </c>
      <c r="AC140" s="65">
        <f t="shared" si="17"/>
        <v>0</v>
      </c>
      <c r="AD140" s="16">
        <f t="shared" si="18"/>
        <v>0</v>
      </c>
      <c r="AE140" s="65">
        <f t="shared" si="19"/>
        <v>1</v>
      </c>
      <c r="AF140" s="18">
        <v>0.5</v>
      </c>
      <c r="AG140" s="19" t="s">
        <v>195</v>
      </c>
      <c r="AH140" s="9"/>
    </row>
    <row r="141" spans="1:34" x14ac:dyDescent="0.2">
      <c r="A141" t="s">
        <v>130</v>
      </c>
      <c r="B141" t="s">
        <v>156</v>
      </c>
      <c r="C141" t="s">
        <v>118</v>
      </c>
      <c r="D141" s="10">
        <v>213350</v>
      </c>
      <c r="E141" s="31">
        <v>6</v>
      </c>
      <c r="F141" s="28">
        <v>43.020299999999999</v>
      </c>
      <c r="G141" s="49">
        <f>SUMIFS([1]Sheet1!$E:$E,[1]Sheet1!$C:$C,G$25,[1]Sheet1!$B:$B,$D141,[1]Sheet1!$A:$A,$E141)</f>
        <v>16</v>
      </c>
      <c r="H141" s="37">
        <f>SUMIFS([1]Sheet1!$E:$E,[1]Sheet1!$C:$C,H$25,[1]Sheet1!$B:$B,$D141,[1]Sheet1!$A:$A,$E141)</f>
        <v>15</v>
      </c>
      <c r="I141" s="37">
        <f>SUMIFS([1]Sheet1!$E:$E,[1]Sheet1!$C:$C,I$25,[1]Sheet1!$B:$B,$D141,[1]Sheet1!$A:$A,$E141)</f>
        <v>12</v>
      </c>
      <c r="J141" s="37">
        <f>SUMIFS([1]Sheet1!$E:$E,[1]Sheet1!$C:$C,J$25,[1]Sheet1!$B:$B,$D141,[1]Sheet1!$A:$A,$E141)</f>
        <v>2</v>
      </c>
      <c r="K141" s="37">
        <f>SUMIFS([1]Sheet1!$E:$E,[1]Sheet1!$C:$C,K$25,[1]Sheet1!$B:$B,$D141,[1]Sheet1!$A:$A,$E141)</f>
        <v>14</v>
      </c>
      <c r="L141" s="37">
        <f>SUMIFS([1]Sheet1!$E:$E,[1]Sheet1!$C:$C,L$25,[1]Sheet1!$B:$B,$D141,[1]Sheet1!$A:$A,$E141)</f>
        <v>15</v>
      </c>
      <c r="M141" s="37">
        <f>SUMIFS([1]Sheet1!$E:$E,[1]Sheet1!$C:$C,M$25,[1]Sheet1!$B:$B,$D141,[1]Sheet1!$A:$A,$E141)</f>
        <v>18</v>
      </c>
      <c r="N141" s="49">
        <f>SUMIFS([1]Sheet1!$F:$F,[1]Sheet1!$C:$C,N$25,[1]Sheet1!$B:$B,$D141,[1]Sheet1!$A:$A,$E141)</f>
        <v>17</v>
      </c>
      <c r="O141" s="37">
        <f>SUMIFS([1]Sheet1!$F:$F,[1]Sheet1!$C:$C,O$25,[1]Sheet1!$B:$B,$D141,[1]Sheet1!$A:$A,$E141)</f>
        <v>18</v>
      </c>
      <c r="P141" s="37">
        <f>SUMIFS([1]Sheet1!$F:$F,[1]Sheet1!$C:$C,P$25,[1]Sheet1!$B:$B,$D141,[1]Sheet1!$A:$A,$E141)</f>
        <v>16</v>
      </c>
      <c r="Q141" s="37">
        <f>SUMIFS([1]Sheet1!$F:$F,[1]Sheet1!$C:$C,Q$25,[1]Sheet1!$B:$B,$D141,[1]Sheet1!$A:$A,$E141)</f>
        <v>5</v>
      </c>
      <c r="R141" s="37">
        <f>SUMIFS([1]Sheet1!$F:$F,[1]Sheet1!$C:$C,R$25,[1]Sheet1!$B:$B,$D141,[1]Sheet1!$A:$A,$E141)</f>
        <v>18</v>
      </c>
      <c r="S141" s="37">
        <f>SUMIFS([1]Sheet1!$F:$F,[1]Sheet1!$C:$C,S$25,[1]Sheet1!$B:$B,$D141,[1]Sheet1!$A:$A,$E141)</f>
        <v>17</v>
      </c>
      <c r="T141" s="50">
        <f>SUMIFS([1]Sheet1!$F:$F,[1]Sheet1!$C:$C,T$25,[1]Sheet1!$B:$B,$D141,[1]Sheet1!$A:$A,$E141)</f>
        <v>18</v>
      </c>
      <c r="U141" s="61">
        <f t="shared" si="15"/>
        <v>0.94117647058823528</v>
      </c>
      <c r="V141" s="62">
        <f t="shared" si="10"/>
        <v>0.83333333333333337</v>
      </c>
      <c r="W141" s="62">
        <f t="shared" si="11"/>
        <v>0.75</v>
      </c>
      <c r="X141" s="38">
        <f t="shared" si="12"/>
        <v>0.4</v>
      </c>
      <c r="Y141" s="38">
        <f t="shared" si="13"/>
        <v>0.77777777777777779</v>
      </c>
      <c r="Z141" s="38">
        <f t="shared" si="14"/>
        <v>0.88235294117647056</v>
      </c>
      <c r="AA141" s="39">
        <f t="shared" si="14"/>
        <v>1</v>
      </c>
      <c r="AB141" s="16">
        <f t="shared" si="16"/>
        <v>0.8867924528301887</v>
      </c>
      <c r="AC141" s="65">
        <f t="shared" si="17"/>
        <v>53</v>
      </c>
      <c r="AD141" s="16">
        <f t="shared" si="18"/>
        <v>0.84403669724770647</v>
      </c>
      <c r="AE141" s="65">
        <f t="shared" si="19"/>
        <v>109</v>
      </c>
      <c r="AF141" s="18">
        <v>0.6</v>
      </c>
      <c r="AG141" s="19" t="s">
        <v>188</v>
      </c>
      <c r="AH141" s="9" t="s">
        <v>188</v>
      </c>
    </row>
    <row r="142" spans="1:34" x14ac:dyDescent="0.2">
      <c r="A142" t="s">
        <v>130</v>
      </c>
      <c r="B142" t="s">
        <v>156</v>
      </c>
      <c r="C142" t="s">
        <v>119</v>
      </c>
      <c r="D142" s="10">
        <v>213350</v>
      </c>
      <c r="E142" s="31">
        <v>6</v>
      </c>
      <c r="F142" s="28">
        <v>43.020299999999999</v>
      </c>
      <c r="G142" s="49">
        <f>SUMIFS([1]Sheet1!$E:$E,[1]Sheet1!$C:$C,G$25,[1]Sheet1!$B:$B,$D142,[1]Sheet1!$A:$A,$E142)</f>
        <v>16</v>
      </c>
      <c r="H142" s="37">
        <f>SUMIFS([1]Sheet1!$E:$E,[1]Sheet1!$C:$C,H$25,[1]Sheet1!$B:$B,$D142,[1]Sheet1!$A:$A,$E142)</f>
        <v>15</v>
      </c>
      <c r="I142" s="37">
        <f>SUMIFS([1]Sheet1!$E:$E,[1]Sheet1!$C:$C,I$25,[1]Sheet1!$B:$B,$D142,[1]Sheet1!$A:$A,$E142)</f>
        <v>12</v>
      </c>
      <c r="J142" s="37">
        <f>SUMIFS([1]Sheet1!$E:$E,[1]Sheet1!$C:$C,J$25,[1]Sheet1!$B:$B,$D142,[1]Sheet1!$A:$A,$E142)</f>
        <v>2</v>
      </c>
      <c r="K142" s="37">
        <f>SUMIFS([1]Sheet1!$E:$E,[1]Sheet1!$C:$C,K$25,[1]Sheet1!$B:$B,$D142,[1]Sheet1!$A:$A,$E142)</f>
        <v>14</v>
      </c>
      <c r="L142" s="37">
        <f>SUMIFS([1]Sheet1!$E:$E,[1]Sheet1!$C:$C,L$25,[1]Sheet1!$B:$B,$D142,[1]Sheet1!$A:$A,$E142)</f>
        <v>15</v>
      </c>
      <c r="M142" s="37">
        <f>SUMIFS([1]Sheet1!$E:$E,[1]Sheet1!$C:$C,M$25,[1]Sheet1!$B:$B,$D142,[1]Sheet1!$A:$A,$E142)</f>
        <v>18</v>
      </c>
      <c r="N142" s="49">
        <f>SUMIFS([1]Sheet1!$F:$F,[1]Sheet1!$C:$C,N$25,[1]Sheet1!$B:$B,$D142,[1]Sheet1!$A:$A,$E142)</f>
        <v>17</v>
      </c>
      <c r="O142" s="37">
        <f>SUMIFS([1]Sheet1!$F:$F,[1]Sheet1!$C:$C,O$25,[1]Sheet1!$B:$B,$D142,[1]Sheet1!$A:$A,$E142)</f>
        <v>18</v>
      </c>
      <c r="P142" s="37">
        <f>SUMIFS([1]Sheet1!$F:$F,[1]Sheet1!$C:$C,P$25,[1]Sheet1!$B:$B,$D142,[1]Sheet1!$A:$A,$E142)</f>
        <v>16</v>
      </c>
      <c r="Q142" s="37">
        <f>SUMIFS([1]Sheet1!$F:$F,[1]Sheet1!$C:$C,Q$25,[1]Sheet1!$B:$B,$D142,[1]Sheet1!$A:$A,$E142)</f>
        <v>5</v>
      </c>
      <c r="R142" s="37">
        <f>SUMIFS([1]Sheet1!$F:$F,[1]Sheet1!$C:$C,R$25,[1]Sheet1!$B:$B,$D142,[1]Sheet1!$A:$A,$E142)</f>
        <v>18</v>
      </c>
      <c r="S142" s="37">
        <f>SUMIFS([1]Sheet1!$F:$F,[1]Sheet1!$C:$C,S$25,[1]Sheet1!$B:$B,$D142,[1]Sheet1!$A:$A,$E142)</f>
        <v>17</v>
      </c>
      <c r="T142" s="50">
        <f>SUMIFS([1]Sheet1!$F:$F,[1]Sheet1!$C:$C,T$25,[1]Sheet1!$B:$B,$D142,[1]Sheet1!$A:$A,$E142)</f>
        <v>18</v>
      </c>
      <c r="U142" s="61">
        <f t="shared" si="15"/>
        <v>0.94117647058823528</v>
      </c>
      <c r="V142" s="62">
        <f t="shared" si="10"/>
        <v>0.83333333333333337</v>
      </c>
      <c r="W142" s="62">
        <f t="shared" si="11"/>
        <v>0.75</v>
      </c>
      <c r="X142" s="38">
        <f t="shared" si="12"/>
        <v>0.4</v>
      </c>
      <c r="Y142" s="38">
        <f t="shared" si="13"/>
        <v>0.77777777777777779</v>
      </c>
      <c r="Z142" s="38">
        <f t="shared" si="14"/>
        <v>0.88235294117647056</v>
      </c>
      <c r="AA142" s="39">
        <f t="shared" si="14"/>
        <v>1</v>
      </c>
      <c r="AB142" s="16">
        <f t="shared" si="16"/>
        <v>0.8867924528301887</v>
      </c>
      <c r="AC142" s="65">
        <f t="shared" si="17"/>
        <v>53</v>
      </c>
      <c r="AD142" s="16">
        <f t="shared" si="18"/>
        <v>0.84403669724770647</v>
      </c>
      <c r="AE142" s="65">
        <f t="shared" si="19"/>
        <v>109</v>
      </c>
      <c r="AF142" s="18">
        <v>0.6</v>
      </c>
      <c r="AG142" s="19" t="s">
        <v>188</v>
      </c>
      <c r="AH142" s="9" t="s">
        <v>188</v>
      </c>
    </row>
    <row r="143" spans="1:34" x14ac:dyDescent="0.2">
      <c r="A143" t="s">
        <v>129</v>
      </c>
      <c r="B143" t="s">
        <v>152</v>
      </c>
      <c r="C143" t="s">
        <v>98</v>
      </c>
      <c r="D143" s="10">
        <v>70900</v>
      </c>
      <c r="E143" s="31">
        <v>6</v>
      </c>
      <c r="F143" s="28">
        <v>11.0801</v>
      </c>
      <c r="G143" s="49">
        <f>SUMIFS([1]Sheet1!$E:$E,[1]Sheet1!$C:$C,G$25,[1]Sheet1!$B:$B,$D143,[1]Sheet1!$A:$A,$E143)</f>
        <v>0</v>
      </c>
      <c r="H143" s="37">
        <f>SUMIFS([1]Sheet1!$E:$E,[1]Sheet1!$C:$C,H$25,[1]Sheet1!$B:$B,$D143,[1]Sheet1!$A:$A,$E143)</f>
        <v>2</v>
      </c>
      <c r="I143" s="37">
        <f>SUMIFS([1]Sheet1!$E:$E,[1]Sheet1!$C:$C,I$25,[1]Sheet1!$B:$B,$D143,[1]Sheet1!$A:$A,$E143)</f>
        <v>2</v>
      </c>
      <c r="J143" s="37">
        <f>SUMIFS([1]Sheet1!$E:$E,[1]Sheet1!$C:$C,J$25,[1]Sheet1!$B:$B,$D143,[1]Sheet1!$A:$A,$E143)</f>
        <v>2</v>
      </c>
      <c r="K143" s="37">
        <f>SUMIFS([1]Sheet1!$E:$E,[1]Sheet1!$C:$C,K$25,[1]Sheet1!$B:$B,$D143,[1]Sheet1!$A:$A,$E143)</f>
        <v>2</v>
      </c>
      <c r="L143" s="37">
        <f>SUMIFS([1]Sheet1!$E:$E,[1]Sheet1!$C:$C,L$25,[1]Sheet1!$B:$B,$D143,[1]Sheet1!$A:$A,$E143)</f>
        <v>1</v>
      </c>
      <c r="M143" s="37">
        <f>SUMIFS([1]Sheet1!$E:$E,[1]Sheet1!$C:$C,M$25,[1]Sheet1!$B:$B,$D143,[1]Sheet1!$A:$A,$E143)</f>
        <v>4</v>
      </c>
      <c r="N143" s="49">
        <f>SUMIFS([1]Sheet1!$F:$F,[1]Sheet1!$C:$C,N$25,[1]Sheet1!$B:$B,$D143,[1]Sheet1!$A:$A,$E143)</f>
        <v>0</v>
      </c>
      <c r="O143" s="37">
        <f>SUMIFS([1]Sheet1!$F:$F,[1]Sheet1!$C:$C,O$25,[1]Sheet1!$B:$B,$D143,[1]Sheet1!$A:$A,$E143)</f>
        <v>4</v>
      </c>
      <c r="P143" s="37">
        <f>SUMIFS([1]Sheet1!$F:$F,[1]Sheet1!$C:$C,P$25,[1]Sheet1!$B:$B,$D143,[1]Sheet1!$A:$A,$E143)</f>
        <v>3</v>
      </c>
      <c r="Q143" s="37">
        <f>SUMIFS([1]Sheet1!$F:$F,[1]Sheet1!$C:$C,Q$25,[1]Sheet1!$B:$B,$D143,[1]Sheet1!$A:$A,$E143)</f>
        <v>2</v>
      </c>
      <c r="R143" s="37">
        <f>SUMIFS([1]Sheet1!$F:$F,[1]Sheet1!$C:$C,R$25,[1]Sheet1!$B:$B,$D143,[1]Sheet1!$A:$A,$E143)</f>
        <v>3</v>
      </c>
      <c r="S143" s="37">
        <f>SUMIFS([1]Sheet1!$F:$F,[1]Sheet1!$C:$C,S$25,[1]Sheet1!$B:$B,$D143,[1]Sheet1!$A:$A,$E143)</f>
        <v>1</v>
      </c>
      <c r="T143" s="50">
        <f>SUMIFS([1]Sheet1!$F:$F,[1]Sheet1!$C:$C,T$25,[1]Sheet1!$B:$B,$D143,[1]Sheet1!$A:$A,$E143)</f>
        <v>5</v>
      </c>
      <c r="U143" s="61" t="str">
        <f t="shared" si="15"/>
        <v>--</v>
      </c>
      <c r="V143" s="62">
        <f t="shared" si="10"/>
        <v>0.5</v>
      </c>
      <c r="W143" s="62">
        <f t="shared" si="11"/>
        <v>0.66666666666666663</v>
      </c>
      <c r="X143" s="38">
        <f t="shared" si="12"/>
        <v>1</v>
      </c>
      <c r="Y143" s="38">
        <f t="shared" si="13"/>
        <v>0.66666666666666663</v>
      </c>
      <c r="Z143" s="38">
        <f t="shared" si="14"/>
        <v>1</v>
      </c>
      <c r="AA143" s="39">
        <f t="shared" si="14"/>
        <v>0.8</v>
      </c>
      <c r="AB143" s="16">
        <f t="shared" si="16"/>
        <v>0.77777777777777779</v>
      </c>
      <c r="AC143" s="65">
        <f t="shared" si="17"/>
        <v>9</v>
      </c>
      <c r="AD143" s="16">
        <f t="shared" si="18"/>
        <v>0.72222222222222221</v>
      </c>
      <c r="AE143" s="65">
        <f t="shared" si="19"/>
        <v>18</v>
      </c>
      <c r="AF143" s="18">
        <v>0.5</v>
      </c>
      <c r="AG143" s="19" t="s">
        <v>195</v>
      </c>
      <c r="AH143" s="9"/>
    </row>
    <row r="144" spans="1:34" x14ac:dyDescent="0.2">
      <c r="A144" t="s">
        <v>129</v>
      </c>
      <c r="B144" t="s">
        <v>152</v>
      </c>
      <c r="C144" t="s">
        <v>99</v>
      </c>
      <c r="D144" s="10">
        <v>70900</v>
      </c>
      <c r="E144" s="31">
        <v>6</v>
      </c>
      <c r="F144" s="28">
        <v>11.0801</v>
      </c>
      <c r="G144" s="49">
        <f>SUMIFS([1]Sheet1!$E:$E,[1]Sheet1!$C:$C,G$25,[1]Sheet1!$B:$B,$D144,[1]Sheet1!$A:$A,$E144)</f>
        <v>0</v>
      </c>
      <c r="H144" s="37">
        <f>SUMIFS([1]Sheet1!$E:$E,[1]Sheet1!$C:$C,H$25,[1]Sheet1!$B:$B,$D144,[1]Sheet1!$A:$A,$E144)</f>
        <v>2</v>
      </c>
      <c r="I144" s="37">
        <f>SUMIFS([1]Sheet1!$E:$E,[1]Sheet1!$C:$C,I$25,[1]Sheet1!$B:$B,$D144,[1]Sheet1!$A:$A,$E144)</f>
        <v>2</v>
      </c>
      <c r="J144" s="37">
        <f>SUMIFS([1]Sheet1!$E:$E,[1]Sheet1!$C:$C,J$25,[1]Sheet1!$B:$B,$D144,[1]Sheet1!$A:$A,$E144)</f>
        <v>2</v>
      </c>
      <c r="K144" s="37">
        <f>SUMIFS([1]Sheet1!$E:$E,[1]Sheet1!$C:$C,K$25,[1]Sheet1!$B:$B,$D144,[1]Sheet1!$A:$A,$E144)</f>
        <v>2</v>
      </c>
      <c r="L144" s="37">
        <f>SUMIFS([1]Sheet1!$E:$E,[1]Sheet1!$C:$C,L$25,[1]Sheet1!$B:$B,$D144,[1]Sheet1!$A:$A,$E144)</f>
        <v>1</v>
      </c>
      <c r="M144" s="37">
        <f>SUMIFS([1]Sheet1!$E:$E,[1]Sheet1!$C:$C,M$25,[1]Sheet1!$B:$B,$D144,[1]Sheet1!$A:$A,$E144)</f>
        <v>4</v>
      </c>
      <c r="N144" s="49">
        <f>SUMIFS([1]Sheet1!$F:$F,[1]Sheet1!$C:$C,N$25,[1]Sheet1!$B:$B,$D144,[1]Sheet1!$A:$A,$E144)</f>
        <v>0</v>
      </c>
      <c r="O144" s="37">
        <f>SUMIFS([1]Sheet1!$F:$F,[1]Sheet1!$C:$C,O$25,[1]Sheet1!$B:$B,$D144,[1]Sheet1!$A:$A,$E144)</f>
        <v>4</v>
      </c>
      <c r="P144" s="37">
        <f>SUMIFS([1]Sheet1!$F:$F,[1]Sheet1!$C:$C,P$25,[1]Sheet1!$B:$B,$D144,[1]Sheet1!$A:$A,$E144)</f>
        <v>3</v>
      </c>
      <c r="Q144" s="37">
        <f>SUMIFS([1]Sheet1!$F:$F,[1]Sheet1!$C:$C,Q$25,[1]Sheet1!$B:$B,$D144,[1]Sheet1!$A:$A,$E144)</f>
        <v>2</v>
      </c>
      <c r="R144" s="37">
        <f>SUMIFS([1]Sheet1!$F:$F,[1]Sheet1!$C:$C,R$25,[1]Sheet1!$B:$B,$D144,[1]Sheet1!$A:$A,$E144)</f>
        <v>3</v>
      </c>
      <c r="S144" s="37">
        <f>SUMIFS([1]Sheet1!$F:$F,[1]Sheet1!$C:$C,S$25,[1]Sheet1!$B:$B,$D144,[1]Sheet1!$A:$A,$E144)</f>
        <v>1</v>
      </c>
      <c r="T144" s="50">
        <f>SUMIFS([1]Sheet1!$F:$F,[1]Sheet1!$C:$C,T$25,[1]Sheet1!$B:$B,$D144,[1]Sheet1!$A:$A,$E144)</f>
        <v>5</v>
      </c>
      <c r="U144" s="61" t="str">
        <f t="shared" si="15"/>
        <v>--</v>
      </c>
      <c r="V144" s="62">
        <f t="shared" si="10"/>
        <v>0.5</v>
      </c>
      <c r="W144" s="62">
        <f t="shared" si="11"/>
        <v>0.66666666666666663</v>
      </c>
      <c r="X144" s="38">
        <f t="shared" si="12"/>
        <v>1</v>
      </c>
      <c r="Y144" s="38">
        <f t="shared" si="13"/>
        <v>0.66666666666666663</v>
      </c>
      <c r="Z144" s="38">
        <f t="shared" si="14"/>
        <v>1</v>
      </c>
      <c r="AA144" s="39">
        <f t="shared" si="14"/>
        <v>0.8</v>
      </c>
      <c r="AB144" s="16">
        <f t="shared" si="16"/>
        <v>0.77777777777777779</v>
      </c>
      <c r="AC144" s="65">
        <f t="shared" si="17"/>
        <v>9</v>
      </c>
      <c r="AD144" s="16">
        <f t="shared" si="18"/>
        <v>0.72222222222222221</v>
      </c>
      <c r="AE144" s="65">
        <f t="shared" si="19"/>
        <v>18</v>
      </c>
      <c r="AF144" s="18">
        <v>0.5</v>
      </c>
      <c r="AG144" s="19" t="s">
        <v>195</v>
      </c>
      <c r="AH144" s="9"/>
    </row>
    <row r="145" spans="1:34" x14ac:dyDescent="0.2">
      <c r="A145" t="s">
        <v>130</v>
      </c>
      <c r="B145" t="s">
        <v>167</v>
      </c>
      <c r="C145" t="s">
        <v>100</v>
      </c>
      <c r="D145" s="10">
        <v>95650</v>
      </c>
      <c r="E145" s="31">
        <v>6</v>
      </c>
      <c r="F145" s="28">
        <v>48.050800000000002</v>
      </c>
      <c r="G145" s="49">
        <f>SUMIFS([1]Sheet1!$E:$E,[1]Sheet1!$C:$C,G$25,[1]Sheet1!$B:$B,$D145,[1]Sheet1!$A:$A,$E145)</f>
        <v>5</v>
      </c>
      <c r="H145" s="37">
        <f>SUMIFS([1]Sheet1!$E:$E,[1]Sheet1!$C:$C,H$25,[1]Sheet1!$B:$B,$D145,[1]Sheet1!$A:$A,$E145)</f>
        <v>5</v>
      </c>
      <c r="I145" s="37">
        <f>SUMIFS([1]Sheet1!$E:$E,[1]Sheet1!$C:$C,I$25,[1]Sheet1!$B:$B,$D145,[1]Sheet1!$A:$A,$E145)</f>
        <v>2</v>
      </c>
      <c r="J145" s="37">
        <f>SUMIFS([1]Sheet1!$E:$E,[1]Sheet1!$C:$C,J$25,[1]Sheet1!$B:$B,$D145,[1]Sheet1!$A:$A,$E145)</f>
        <v>4</v>
      </c>
      <c r="K145" s="37">
        <f>SUMIFS([1]Sheet1!$E:$E,[1]Sheet1!$C:$C,K$25,[1]Sheet1!$B:$B,$D145,[1]Sheet1!$A:$A,$E145)</f>
        <v>3</v>
      </c>
      <c r="L145" s="37">
        <f>SUMIFS([1]Sheet1!$E:$E,[1]Sheet1!$C:$C,L$25,[1]Sheet1!$B:$B,$D145,[1]Sheet1!$A:$A,$E145)</f>
        <v>5</v>
      </c>
      <c r="M145" s="37">
        <f>SUMIFS([1]Sheet1!$E:$E,[1]Sheet1!$C:$C,M$25,[1]Sheet1!$B:$B,$D145,[1]Sheet1!$A:$A,$E145)</f>
        <v>5</v>
      </c>
      <c r="N145" s="49">
        <f>SUMIFS([1]Sheet1!$F:$F,[1]Sheet1!$C:$C,N$25,[1]Sheet1!$B:$B,$D145,[1]Sheet1!$A:$A,$E145)</f>
        <v>7</v>
      </c>
      <c r="O145" s="37">
        <f>SUMIFS([1]Sheet1!$F:$F,[1]Sheet1!$C:$C,O$25,[1]Sheet1!$B:$B,$D145,[1]Sheet1!$A:$A,$E145)</f>
        <v>9</v>
      </c>
      <c r="P145" s="37">
        <f>SUMIFS([1]Sheet1!$F:$F,[1]Sheet1!$C:$C,P$25,[1]Sheet1!$B:$B,$D145,[1]Sheet1!$A:$A,$E145)</f>
        <v>7</v>
      </c>
      <c r="Q145" s="37">
        <f>SUMIFS([1]Sheet1!$F:$F,[1]Sheet1!$C:$C,Q$25,[1]Sheet1!$B:$B,$D145,[1]Sheet1!$A:$A,$E145)</f>
        <v>6</v>
      </c>
      <c r="R145" s="37">
        <f>SUMIFS([1]Sheet1!$F:$F,[1]Sheet1!$C:$C,R$25,[1]Sheet1!$B:$B,$D145,[1]Sheet1!$A:$A,$E145)</f>
        <v>9</v>
      </c>
      <c r="S145" s="37">
        <f>SUMIFS([1]Sheet1!$F:$F,[1]Sheet1!$C:$C,S$25,[1]Sheet1!$B:$B,$D145,[1]Sheet1!$A:$A,$E145)</f>
        <v>10</v>
      </c>
      <c r="T145" s="50">
        <f>SUMIFS([1]Sheet1!$F:$F,[1]Sheet1!$C:$C,T$25,[1]Sheet1!$B:$B,$D145,[1]Sheet1!$A:$A,$E145)</f>
        <v>7</v>
      </c>
      <c r="U145" s="61">
        <f t="shared" si="15"/>
        <v>0.7142857142857143</v>
      </c>
      <c r="V145" s="62">
        <f t="shared" si="10"/>
        <v>0.55555555555555558</v>
      </c>
      <c r="W145" s="62">
        <f t="shared" si="11"/>
        <v>0.2857142857142857</v>
      </c>
      <c r="X145" s="38">
        <f t="shared" si="12"/>
        <v>0.66666666666666663</v>
      </c>
      <c r="Y145" s="38">
        <f t="shared" si="13"/>
        <v>0.33333333333333331</v>
      </c>
      <c r="Z145" s="38">
        <f t="shared" si="14"/>
        <v>0.5</v>
      </c>
      <c r="AA145" s="39">
        <f t="shared" si="14"/>
        <v>0.7142857142857143</v>
      </c>
      <c r="AB145" s="16">
        <f t="shared" si="16"/>
        <v>0.5</v>
      </c>
      <c r="AC145" s="65">
        <f t="shared" si="17"/>
        <v>26</v>
      </c>
      <c r="AD145" s="16">
        <f t="shared" si="18"/>
        <v>0.52727272727272723</v>
      </c>
      <c r="AE145" s="65">
        <f t="shared" si="19"/>
        <v>55</v>
      </c>
      <c r="AF145" s="18">
        <v>0.5</v>
      </c>
      <c r="AG145" s="19" t="s">
        <v>192</v>
      </c>
      <c r="AH145" s="9"/>
    </row>
    <row r="146" spans="1:34" ht="17" thickBot="1" x14ac:dyDescent="0.25">
      <c r="A146" t="s">
        <v>130</v>
      </c>
      <c r="B146" t="s">
        <v>167</v>
      </c>
      <c r="C146" t="s">
        <v>101</v>
      </c>
      <c r="D146" s="10">
        <v>95650</v>
      </c>
      <c r="E146" s="31">
        <v>6</v>
      </c>
      <c r="F146" s="28">
        <v>48.050800000000002</v>
      </c>
      <c r="G146" s="51">
        <f>SUMIFS([1]Sheet1!$E:$E,[1]Sheet1!$C:$C,G$25,[1]Sheet1!$B:$B,$D146,[1]Sheet1!$A:$A,$E146)</f>
        <v>5</v>
      </c>
      <c r="H146" s="43">
        <f>SUMIFS([1]Sheet1!$E:$E,[1]Sheet1!$C:$C,H$25,[1]Sheet1!$B:$B,$D146,[1]Sheet1!$A:$A,$E146)</f>
        <v>5</v>
      </c>
      <c r="I146" s="43">
        <f>SUMIFS([1]Sheet1!$E:$E,[1]Sheet1!$C:$C,I$25,[1]Sheet1!$B:$B,$D146,[1]Sheet1!$A:$A,$E146)</f>
        <v>2</v>
      </c>
      <c r="J146" s="43">
        <f>SUMIFS([1]Sheet1!$E:$E,[1]Sheet1!$C:$C,J$25,[1]Sheet1!$B:$B,$D146,[1]Sheet1!$A:$A,$E146)</f>
        <v>4</v>
      </c>
      <c r="K146" s="43">
        <f>SUMIFS([1]Sheet1!$E:$E,[1]Sheet1!$C:$C,K$25,[1]Sheet1!$B:$B,$D146,[1]Sheet1!$A:$A,$E146)</f>
        <v>3</v>
      </c>
      <c r="L146" s="43">
        <f>SUMIFS([1]Sheet1!$E:$E,[1]Sheet1!$C:$C,L$25,[1]Sheet1!$B:$B,$D146,[1]Sheet1!$A:$A,$E146)</f>
        <v>5</v>
      </c>
      <c r="M146" s="43">
        <f>SUMIFS([1]Sheet1!$E:$E,[1]Sheet1!$C:$C,M$25,[1]Sheet1!$B:$B,$D146,[1]Sheet1!$A:$A,$E146)</f>
        <v>5</v>
      </c>
      <c r="N146" s="51">
        <f>SUMIFS([1]Sheet1!$F:$F,[1]Sheet1!$C:$C,N$25,[1]Sheet1!$B:$B,$D146,[1]Sheet1!$A:$A,$E146)</f>
        <v>7</v>
      </c>
      <c r="O146" s="43">
        <f>SUMIFS([1]Sheet1!$F:$F,[1]Sheet1!$C:$C,O$25,[1]Sheet1!$B:$B,$D146,[1]Sheet1!$A:$A,$E146)</f>
        <v>9</v>
      </c>
      <c r="P146" s="43">
        <f>SUMIFS([1]Sheet1!$F:$F,[1]Sheet1!$C:$C,P$25,[1]Sheet1!$B:$B,$D146,[1]Sheet1!$A:$A,$E146)</f>
        <v>7</v>
      </c>
      <c r="Q146" s="43">
        <f>SUMIFS([1]Sheet1!$F:$F,[1]Sheet1!$C:$C,Q$25,[1]Sheet1!$B:$B,$D146,[1]Sheet1!$A:$A,$E146)</f>
        <v>6</v>
      </c>
      <c r="R146" s="43">
        <f>SUMIFS([1]Sheet1!$F:$F,[1]Sheet1!$C:$C,R$25,[1]Sheet1!$B:$B,$D146,[1]Sheet1!$A:$A,$E146)</f>
        <v>9</v>
      </c>
      <c r="S146" s="43">
        <f>SUMIFS([1]Sheet1!$F:$F,[1]Sheet1!$C:$C,S$25,[1]Sheet1!$B:$B,$D146,[1]Sheet1!$A:$A,$E146)</f>
        <v>10</v>
      </c>
      <c r="T146" s="52">
        <f>SUMIFS([1]Sheet1!$F:$F,[1]Sheet1!$C:$C,T$25,[1]Sheet1!$B:$B,$D146,[1]Sheet1!$A:$A,$E146)</f>
        <v>7</v>
      </c>
      <c r="U146" s="63">
        <f t="shared" si="15"/>
        <v>0.7142857142857143</v>
      </c>
      <c r="V146" s="64">
        <f t="shared" si="10"/>
        <v>0.55555555555555558</v>
      </c>
      <c r="W146" s="64">
        <f t="shared" si="11"/>
        <v>0.2857142857142857</v>
      </c>
      <c r="X146" s="44">
        <f t="shared" si="12"/>
        <v>0.66666666666666663</v>
      </c>
      <c r="Y146" s="44">
        <f t="shared" si="13"/>
        <v>0.33333333333333331</v>
      </c>
      <c r="Z146" s="44">
        <f t="shared" si="14"/>
        <v>0.5</v>
      </c>
      <c r="AA146" s="45">
        <f t="shared" si="14"/>
        <v>0.7142857142857143</v>
      </c>
      <c r="AB146" s="16">
        <f t="shared" si="16"/>
        <v>0.5</v>
      </c>
      <c r="AC146" s="65">
        <f t="shared" si="17"/>
        <v>26</v>
      </c>
      <c r="AD146" s="16">
        <f t="shared" si="18"/>
        <v>0.52727272727272723</v>
      </c>
      <c r="AE146" s="65">
        <f t="shared" si="19"/>
        <v>55</v>
      </c>
      <c r="AF146" s="18">
        <v>0.5</v>
      </c>
      <c r="AG146" s="19" t="s">
        <v>192</v>
      </c>
      <c r="AH146" s="9"/>
    </row>
    <row r="147" spans="1:34" ht="17" thickTop="1" x14ac:dyDescent="0.2">
      <c r="D147" s="7"/>
      <c r="H147" s="2"/>
      <c r="L147"/>
      <c r="M147"/>
      <c r="N147"/>
    </row>
    <row r="148" spans="1:34" x14ac:dyDescent="0.2">
      <c r="D148" s="7"/>
      <c r="H148" s="3"/>
      <c r="I148" s="3"/>
      <c r="J148" s="3"/>
      <c r="K148" s="3"/>
      <c r="L148" s="24"/>
      <c r="M148" s="24"/>
      <c r="N148"/>
    </row>
    <row r="149" spans="1:34" x14ac:dyDescent="0.2">
      <c r="I149" s="3"/>
      <c r="J149" s="3"/>
      <c r="K149" s="3"/>
      <c r="L149" s="3"/>
      <c r="M149" s="3"/>
    </row>
    <row r="150" spans="1:34" x14ac:dyDescent="0.2">
      <c r="A150" t="s">
        <v>133</v>
      </c>
      <c r="I150" s="3"/>
      <c r="J150" s="3"/>
      <c r="K150" s="3"/>
      <c r="L150" s="3"/>
      <c r="M150" s="3"/>
    </row>
    <row r="151" spans="1:34" x14ac:dyDescent="0.2">
      <c r="I151" s="3"/>
      <c r="J151" s="3"/>
      <c r="K151" s="3"/>
      <c r="L151" s="3"/>
      <c r="M151" s="3"/>
    </row>
    <row r="152" spans="1:34" s="3" customFormat="1" x14ac:dyDescent="0.2">
      <c r="A152" t="s">
        <v>134</v>
      </c>
      <c r="B152"/>
      <c r="C152"/>
      <c r="D152" s="9"/>
      <c r="E152" s="56"/>
      <c r="F152" s="26"/>
      <c r="G152" s="26"/>
      <c r="H152" s="7"/>
      <c r="O152" s="9"/>
    </row>
    <row r="153" spans="1:34" s="3" customFormat="1" x14ac:dyDescent="0.2">
      <c r="A153" t="s">
        <v>135</v>
      </c>
      <c r="B153"/>
      <c r="C153"/>
      <c r="D153" s="9"/>
      <c r="E153" s="56"/>
      <c r="F153" s="26"/>
      <c r="G153" s="26"/>
      <c r="H153" s="7"/>
      <c r="O153" s="9"/>
    </row>
    <row r="154" spans="1:34" s="3" customFormat="1" x14ac:dyDescent="0.2">
      <c r="A154" s="11" t="s">
        <v>177</v>
      </c>
      <c r="B154"/>
      <c r="C154"/>
      <c r="D154" s="9"/>
      <c r="E154" s="56"/>
      <c r="F154" s="26"/>
      <c r="G154" s="26"/>
      <c r="H154" s="7"/>
      <c r="I154" s="2"/>
      <c r="J154" s="2"/>
      <c r="K154" s="2"/>
      <c r="L154" s="2"/>
      <c r="M154" s="2"/>
      <c r="O154" s="9"/>
    </row>
    <row r="159" spans="1:34" s="3" customFormat="1" ht="49" x14ac:dyDescent="0.25">
      <c r="A159" s="13" t="s">
        <v>178</v>
      </c>
      <c r="B159"/>
      <c r="C159"/>
      <c r="D159" s="5" t="s">
        <v>180</v>
      </c>
      <c r="E159" s="58"/>
      <c r="F159" s="29"/>
      <c r="G159" s="29"/>
      <c r="H159" s="7"/>
      <c r="I159" s="2"/>
      <c r="J159" s="2"/>
      <c r="K159" s="2"/>
      <c r="L159" s="2"/>
      <c r="M159" s="2"/>
      <c r="O159" s="9"/>
    </row>
    <row r="160" spans="1:34" s="3" customFormat="1" x14ac:dyDescent="0.2">
      <c r="A160"/>
      <c r="B160"/>
      <c r="C160"/>
      <c r="D160" s="5"/>
      <c r="E160" s="58"/>
      <c r="F160" s="29"/>
      <c r="G160" s="29"/>
      <c r="H160" s="7"/>
      <c r="I160" s="2"/>
      <c r="J160" s="2"/>
      <c r="K160" s="2"/>
      <c r="L160" s="2"/>
      <c r="M160" s="2"/>
      <c r="O160" s="9"/>
    </row>
    <row r="161" spans="1:15" s="3" customFormat="1" x14ac:dyDescent="0.2">
      <c r="A161" s="1" t="s">
        <v>121</v>
      </c>
      <c r="B161" s="1" t="s">
        <v>2</v>
      </c>
      <c r="C161" s="1" t="s">
        <v>179</v>
      </c>
      <c r="D161" s="6" t="s">
        <v>127</v>
      </c>
      <c r="E161" s="59"/>
      <c r="F161" s="30"/>
      <c r="G161" s="30"/>
      <c r="H161" s="7"/>
      <c r="I161" s="2"/>
      <c r="J161" s="2"/>
      <c r="K161" s="2"/>
      <c r="L161" s="2"/>
      <c r="M161" s="2"/>
      <c r="O161" s="9"/>
    </row>
    <row r="162" spans="1:15" s="3" customFormat="1" x14ac:dyDescent="0.2">
      <c r="A162" t="s">
        <v>132</v>
      </c>
      <c r="B162" t="s">
        <v>163</v>
      </c>
      <c r="C162" t="s">
        <v>181</v>
      </c>
      <c r="D162" s="14">
        <v>0.8</v>
      </c>
      <c r="E162" s="66"/>
      <c r="F162" s="67"/>
      <c r="G162" s="67"/>
      <c r="H162" s="7"/>
      <c r="I162" s="2"/>
      <c r="J162" s="2"/>
      <c r="K162" s="2"/>
      <c r="L162" s="2"/>
      <c r="M162" s="2"/>
      <c r="O162" s="9"/>
    </row>
    <row r="163" spans="1:15" s="3" customFormat="1" x14ac:dyDescent="0.2">
      <c r="A163" t="s">
        <v>132</v>
      </c>
      <c r="B163" t="s">
        <v>163</v>
      </c>
      <c r="C163" t="s">
        <v>182</v>
      </c>
      <c r="D163" s="14">
        <v>0.8</v>
      </c>
      <c r="E163" s="66"/>
      <c r="F163" s="67"/>
      <c r="G163" s="67"/>
      <c r="H163" s="7"/>
      <c r="I163" s="2"/>
      <c r="J163" s="2"/>
      <c r="K163" s="2"/>
      <c r="L163" s="2"/>
      <c r="M163" s="2"/>
      <c r="O163" s="9"/>
    </row>
    <row r="164" spans="1:15" s="3" customFormat="1" x14ac:dyDescent="0.2">
      <c r="A164" t="s">
        <v>132</v>
      </c>
      <c r="B164" t="s">
        <v>142</v>
      </c>
      <c r="C164" t="s">
        <v>11</v>
      </c>
      <c r="D164" s="14">
        <v>0.7</v>
      </c>
      <c r="E164" s="66"/>
      <c r="F164" s="67"/>
      <c r="G164" s="67"/>
      <c r="H164" s="7"/>
      <c r="I164" s="2"/>
      <c r="J164" s="2"/>
      <c r="K164" s="2"/>
      <c r="L164" s="2"/>
      <c r="M164" s="2"/>
      <c r="O164" s="9"/>
    </row>
    <row r="165" spans="1:15" s="3" customFormat="1" x14ac:dyDescent="0.2">
      <c r="A165" t="s">
        <v>132</v>
      </c>
      <c r="B165" t="s">
        <v>142</v>
      </c>
      <c r="C165" t="s">
        <v>12</v>
      </c>
      <c r="D165" s="14">
        <v>0.7</v>
      </c>
      <c r="E165" s="66"/>
      <c r="F165" s="67"/>
      <c r="G165" s="67"/>
      <c r="H165" s="7"/>
      <c r="I165" s="2"/>
      <c r="J165" s="2"/>
      <c r="K165" s="2"/>
      <c r="L165" s="2"/>
      <c r="M165" s="2"/>
      <c r="O165" s="9"/>
    </row>
  </sheetData>
  <sortState ref="A24:L144">
    <sortCondition ref="C27"/>
  </sortState>
  <pageMargins left="0.5" right="0.5" top="0.5" bottom="0.5" header="0.3" footer="0.3"/>
  <pageSetup scale="62" orientation="landscape" horizontalDpi="0" verticalDpi="0"/>
  <colBreaks count="1" manualBreakCount="1">
    <brk id="14" max="1048575" man="1"/>
  </colBreak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53"/>
  <sheetViews>
    <sheetView tabSelected="1" topLeftCell="M1" workbookViewId="0">
      <selection activeCell="AD3" sqref="AD3"/>
    </sheetView>
  </sheetViews>
  <sheetFormatPr baseColWidth="10" defaultRowHeight="16" x14ac:dyDescent="0.2"/>
  <cols>
    <col min="1" max="1" width="22" customWidth="1"/>
    <col min="2" max="2" width="25.5" bestFit="1" customWidth="1"/>
    <col min="3" max="3" width="67.83203125" style="102" bestFit="1" customWidth="1"/>
    <col min="4" max="4" width="16.83203125" style="9" bestFit="1" customWidth="1"/>
    <col min="5" max="5" width="10.83203125" style="26" customWidth="1"/>
    <col min="6" max="6" width="10.83203125" style="7" customWidth="1"/>
    <col min="7" max="11" width="10.83203125" style="2" customWidth="1"/>
    <col min="12" max="12" width="10.83203125" style="3" customWidth="1"/>
    <col min="13" max="13" width="10.83203125" style="9" customWidth="1"/>
    <col min="14" max="17" width="10.83203125" customWidth="1"/>
    <col min="18" max="18" width="10.83203125" style="78" customWidth="1"/>
    <col min="19" max="24" width="11.83203125" customWidth="1"/>
    <col min="25" max="25" width="11.83203125" style="78" customWidth="1"/>
    <col min="26" max="26" width="10.33203125" bestFit="1" customWidth="1"/>
    <col min="27" max="27" width="10.6640625" bestFit="1" customWidth="1"/>
    <col min="28" max="28" width="10.5" bestFit="1" customWidth="1"/>
    <col min="29" max="29" width="10.6640625" bestFit="1" customWidth="1"/>
    <col min="30" max="30" width="8.6640625" bestFit="1" customWidth="1"/>
  </cols>
  <sheetData>
    <row r="1" spans="1:30" x14ac:dyDescent="0.2">
      <c r="A1" s="1" t="s">
        <v>0</v>
      </c>
    </row>
    <row r="2" spans="1:30" x14ac:dyDescent="0.2">
      <c r="A2" s="1" t="s">
        <v>1</v>
      </c>
    </row>
    <row r="3" spans="1:30" x14ac:dyDescent="0.2">
      <c r="A3" s="32">
        <v>2017</v>
      </c>
    </row>
    <row r="5" spans="1:30" x14ac:dyDescent="0.2">
      <c r="A5" t="s">
        <v>225</v>
      </c>
      <c r="M5" s="25"/>
    </row>
    <row r="6" spans="1:30" x14ac:dyDescent="0.2">
      <c r="A6" t="s">
        <v>224</v>
      </c>
      <c r="M6" s="25"/>
    </row>
    <row r="7" spans="1:30" x14ac:dyDescent="0.2">
      <c r="M7" s="25"/>
    </row>
    <row r="8" spans="1:30" x14ac:dyDescent="0.2">
      <c r="A8" t="s">
        <v>226</v>
      </c>
    </row>
    <row r="9" spans="1:30" x14ac:dyDescent="0.2">
      <c r="A9" t="s">
        <v>227</v>
      </c>
    </row>
    <row r="10" spans="1:30" x14ac:dyDescent="0.2">
      <c r="A10" t="s">
        <v>228</v>
      </c>
    </row>
    <row r="11" spans="1:30" x14ac:dyDescent="0.2">
      <c r="A11" t="s">
        <v>229</v>
      </c>
    </row>
    <row r="12" spans="1:30" x14ac:dyDescent="0.2">
      <c r="A12" t="s">
        <v>170</v>
      </c>
    </row>
    <row r="14" spans="1:30" ht="19" x14ac:dyDescent="0.25">
      <c r="A14" s="13" t="s">
        <v>216</v>
      </c>
    </row>
    <row r="15" spans="1:30" ht="17" thickBot="1" x14ac:dyDescent="0.25">
      <c r="D15" s="7"/>
      <c r="E15" s="68" t="s">
        <v>213</v>
      </c>
      <c r="F15" s="35"/>
      <c r="G15" s="35"/>
      <c r="H15" s="35"/>
      <c r="I15" s="35"/>
      <c r="J15" s="35"/>
      <c r="K15" s="35"/>
      <c r="L15" s="69" t="s">
        <v>214</v>
      </c>
      <c r="M15" s="34"/>
      <c r="N15" s="34"/>
      <c r="O15" s="34"/>
      <c r="P15" s="34"/>
      <c r="Q15" s="34"/>
      <c r="R15" s="98"/>
      <c r="S15" s="70" t="s">
        <v>206</v>
      </c>
      <c r="T15" s="34"/>
      <c r="U15" s="34"/>
      <c r="V15" s="34"/>
      <c r="W15" s="34"/>
      <c r="X15" s="34"/>
      <c r="Y15" s="98"/>
    </row>
    <row r="16" spans="1:30" ht="34" thickTop="1" thickBot="1" x14ac:dyDescent="0.25">
      <c r="A16" s="71" t="s">
        <v>121</v>
      </c>
      <c r="B16" s="72" t="s">
        <v>2</v>
      </c>
      <c r="C16" s="103" t="s">
        <v>179</v>
      </c>
      <c r="D16" s="73" t="s">
        <v>215</v>
      </c>
      <c r="E16" s="46" t="s">
        <v>207</v>
      </c>
      <c r="F16" s="47" t="s">
        <v>208</v>
      </c>
      <c r="G16" s="47" t="s">
        <v>209</v>
      </c>
      <c r="H16" s="47" t="s">
        <v>123</v>
      </c>
      <c r="I16" s="47" t="s">
        <v>124</v>
      </c>
      <c r="J16" s="47" t="s">
        <v>183</v>
      </c>
      <c r="K16" s="47" t="s">
        <v>219</v>
      </c>
      <c r="L16" s="46" t="s">
        <v>207</v>
      </c>
      <c r="M16" s="47" t="s">
        <v>208</v>
      </c>
      <c r="N16" s="47" t="s">
        <v>209</v>
      </c>
      <c r="O16" s="47" t="s">
        <v>123</v>
      </c>
      <c r="P16" s="47" t="s">
        <v>124</v>
      </c>
      <c r="Q16" s="47" t="s">
        <v>183</v>
      </c>
      <c r="R16" s="47" t="s">
        <v>219</v>
      </c>
      <c r="S16" s="46" t="s">
        <v>207</v>
      </c>
      <c r="T16" s="47" t="s">
        <v>208</v>
      </c>
      <c r="U16" s="47" t="s">
        <v>209</v>
      </c>
      <c r="V16" s="47" t="s">
        <v>123</v>
      </c>
      <c r="W16" s="47" t="s">
        <v>124</v>
      </c>
      <c r="X16" s="47" t="s">
        <v>183</v>
      </c>
      <c r="Y16" s="47" t="s">
        <v>219</v>
      </c>
      <c r="Z16" s="83" t="s">
        <v>184</v>
      </c>
      <c r="AA16" s="84" t="s">
        <v>211</v>
      </c>
      <c r="AB16" s="83" t="s">
        <v>221</v>
      </c>
      <c r="AC16" s="84" t="s">
        <v>222</v>
      </c>
      <c r="AD16" s="15" t="s">
        <v>194</v>
      </c>
    </row>
    <row r="17" spans="1:30" ht="17" thickTop="1" x14ac:dyDescent="0.2">
      <c r="A17" s="74" t="s">
        <v>129</v>
      </c>
      <c r="B17" s="75" t="s">
        <v>122</v>
      </c>
      <c r="C17" s="104" t="s">
        <v>3</v>
      </c>
      <c r="D17" s="76">
        <v>50200</v>
      </c>
      <c r="E17" s="49">
        <v>130</v>
      </c>
      <c r="F17" s="37">
        <v>102</v>
      </c>
      <c r="G17" s="37">
        <v>75</v>
      </c>
      <c r="H17" s="37">
        <v>84</v>
      </c>
      <c r="I17" s="37">
        <v>79</v>
      </c>
      <c r="J17" s="37">
        <v>53</v>
      </c>
      <c r="K17" s="37">
        <v>73</v>
      </c>
      <c r="L17" s="49">
        <v>185</v>
      </c>
      <c r="M17" s="37">
        <v>142</v>
      </c>
      <c r="N17" s="37">
        <v>111</v>
      </c>
      <c r="O17" s="37">
        <v>149</v>
      </c>
      <c r="P17" s="37">
        <v>117</v>
      </c>
      <c r="Q17" s="37">
        <v>94</v>
      </c>
      <c r="R17" s="37">
        <v>103</v>
      </c>
      <c r="S17" s="61">
        <v>0.70270270270270274</v>
      </c>
      <c r="T17" s="62">
        <v>0.71830985915492962</v>
      </c>
      <c r="U17" s="62">
        <v>0.67567567567567566</v>
      </c>
      <c r="V17" s="38">
        <v>0.56375838926174493</v>
      </c>
      <c r="W17" s="38">
        <v>0.67521367521367526</v>
      </c>
      <c r="X17" s="38">
        <v>0.56382978723404253</v>
      </c>
      <c r="Y17" s="38">
        <v>0.70873786407766992</v>
      </c>
      <c r="Z17" s="85">
        <v>0.65286624203821653</v>
      </c>
      <c r="AA17" s="86">
        <v>314</v>
      </c>
      <c r="AB17" s="85">
        <v>0.66148723640399554</v>
      </c>
      <c r="AC17" s="86">
        <v>901</v>
      </c>
      <c r="AD17" s="91">
        <v>0.55000000000000004</v>
      </c>
    </row>
    <row r="18" spans="1:30" x14ac:dyDescent="0.2">
      <c r="A18" s="77" t="s">
        <v>129</v>
      </c>
      <c r="B18" s="78" t="s">
        <v>122</v>
      </c>
      <c r="C18" s="105" t="s">
        <v>4</v>
      </c>
      <c r="D18" s="79">
        <v>50200</v>
      </c>
      <c r="E18" s="49">
        <v>130</v>
      </c>
      <c r="F18" s="37">
        <v>102</v>
      </c>
      <c r="G18" s="37">
        <v>75</v>
      </c>
      <c r="H18" s="37">
        <v>84</v>
      </c>
      <c r="I18" s="37">
        <v>79</v>
      </c>
      <c r="J18" s="37">
        <v>53</v>
      </c>
      <c r="K18" s="37">
        <v>73</v>
      </c>
      <c r="L18" s="49">
        <v>185</v>
      </c>
      <c r="M18" s="37">
        <v>142</v>
      </c>
      <c r="N18" s="37">
        <v>111</v>
      </c>
      <c r="O18" s="37">
        <v>149</v>
      </c>
      <c r="P18" s="37">
        <v>117</v>
      </c>
      <c r="Q18" s="37">
        <v>94</v>
      </c>
      <c r="R18" s="37">
        <v>103</v>
      </c>
      <c r="S18" s="61">
        <v>0.70270270270270274</v>
      </c>
      <c r="T18" s="62">
        <v>0.71830985915492962</v>
      </c>
      <c r="U18" s="62">
        <v>0.67567567567567566</v>
      </c>
      <c r="V18" s="38">
        <v>0.56375838926174493</v>
      </c>
      <c r="W18" s="38">
        <v>0.67521367521367526</v>
      </c>
      <c r="X18" s="38">
        <v>0.56382978723404253</v>
      </c>
      <c r="Y18" s="38">
        <v>0.70873786407766992</v>
      </c>
      <c r="Z18" s="87">
        <v>0.65286624203821653</v>
      </c>
      <c r="AA18" s="88">
        <v>314</v>
      </c>
      <c r="AB18" s="87">
        <v>0.66148723640399554</v>
      </c>
      <c r="AC18" s="88">
        <v>901</v>
      </c>
      <c r="AD18" s="91">
        <v>0.55000000000000004</v>
      </c>
    </row>
    <row r="19" spans="1:30" x14ac:dyDescent="0.2">
      <c r="A19" s="77" t="s">
        <v>130</v>
      </c>
      <c r="B19" s="78" t="s">
        <v>139</v>
      </c>
      <c r="C19" s="105" t="s">
        <v>5</v>
      </c>
      <c r="D19" s="79">
        <v>210500</v>
      </c>
      <c r="E19" s="49">
        <v>15</v>
      </c>
      <c r="F19" s="37">
        <v>12</v>
      </c>
      <c r="G19" s="37">
        <v>11</v>
      </c>
      <c r="H19" s="37">
        <v>9</v>
      </c>
      <c r="I19" s="37">
        <v>15</v>
      </c>
      <c r="J19" s="37">
        <v>14</v>
      </c>
      <c r="K19" s="37">
        <v>19</v>
      </c>
      <c r="L19" s="49">
        <v>18</v>
      </c>
      <c r="M19" s="37">
        <v>14</v>
      </c>
      <c r="N19" s="37">
        <v>13</v>
      </c>
      <c r="O19" s="37">
        <v>13</v>
      </c>
      <c r="P19" s="37">
        <v>23</v>
      </c>
      <c r="Q19" s="37">
        <v>20</v>
      </c>
      <c r="R19" s="37">
        <v>27</v>
      </c>
      <c r="S19" s="61">
        <v>0.83333333333333337</v>
      </c>
      <c r="T19" s="62">
        <v>0.8571428571428571</v>
      </c>
      <c r="U19" s="62">
        <v>0.84615384615384615</v>
      </c>
      <c r="V19" s="38">
        <v>0.69230769230769229</v>
      </c>
      <c r="W19" s="38">
        <v>0.65217391304347827</v>
      </c>
      <c r="X19" s="38">
        <v>0.7</v>
      </c>
      <c r="Y19" s="38">
        <v>0.70370370370370372</v>
      </c>
      <c r="Z19" s="87">
        <v>0.68571428571428572</v>
      </c>
      <c r="AA19" s="88">
        <v>70</v>
      </c>
      <c r="AB19" s="87">
        <v>0.7421875</v>
      </c>
      <c r="AC19" s="88">
        <v>128</v>
      </c>
      <c r="AD19" s="91">
        <v>0.6</v>
      </c>
    </row>
    <row r="20" spans="1:30" x14ac:dyDescent="0.2">
      <c r="A20" s="77" t="s">
        <v>130</v>
      </c>
      <c r="B20" s="78" t="s">
        <v>139</v>
      </c>
      <c r="C20" s="105" t="s">
        <v>6</v>
      </c>
      <c r="D20" s="79">
        <v>210500</v>
      </c>
      <c r="E20" s="49">
        <v>15</v>
      </c>
      <c r="F20" s="37">
        <v>12</v>
      </c>
      <c r="G20" s="37">
        <v>11</v>
      </c>
      <c r="H20" s="37">
        <v>9</v>
      </c>
      <c r="I20" s="37">
        <v>15</v>
      </c>
      <c r="J20" s="37">
        <v>14</v>
      </c>
      <c r="K20" s="37">
        <v>19</v>
      </c>
      <c r="L20" s="49">
        <v>18</v>
      </c>
      <c r="M20" s="37">
        <v>14</v>
      </c>
      <c r="N20" s="37">
        <v>13</v>
      </c>
      <c r="O20" s="37">
        <v>13</v>
      </c>
      <c r="P20" s="37">
        <v>23</v>
      </c>
      <c r="Q20" s="37">
        <v>20</v>
      </c>
      <c r="R20" s="37">
        <v>27</v>
      </c>
      <c r="S20" s="61">
        <v>0.83333333333333337</v>
      </c>
      <c r="T20" s="62">
        <v>0.8571428571428571</v>
      </c>
      <c r="U20" s="62">
        <v>0.84615384615384615</v>
      </c>
      <c r="V20" s="38">
        <v>0.69230769230769229</v>
      </c>
      <c r="W20" s="38">
        <v>0.65217391304347827</v>
      </c>
      <c r="X20" s="38">
        <v>0.7</v>
      </c>
      <c r="Y20" s="38">
        <v>0.70370370370370372</v>
      </c>
      <c r="Z20" s="87">
        <v>0.68571428571428572</v>
      </c>
      <c r="AA20" s="88">
        <v>70</v>
      </c>
      <c r="AB20" s="87">
        <v>0.7421875</v>
      </c>
      <c r="AC20" s="88">
        <v>128</v>
      </c>
      <c r="AD20" s="91">
        <v>0.6</v>
      </c>
    </row>
    <row r="21" spans="1:30" x14ac:dyDescent="0.2">
      <c r="A21" s="77" t="s">
        <v>131</v>
      </c>
      <c r="B21" s="78" t="s">
        <v>140</v>
      </c>
      <c r="C21" s="105" t="s">
        <v>7</v>
      </c>
      <c r="D21" s="79">
        <v>61440</v>
      </c>
      <c r="E21" s="49">
        <v>3</v>
      </c>
      <c r="F21" s="37">
        <v>7</v>
      </c>
      <c r="G21" s="37">
        <v>0</v>
      </c>
      <c r="H21" s="37">
        <v>3</v>
      </c>
      <c r="I21" s="37">
        <v>5</v>
      </c>
      <c r="J21" s="37">
        <v>8</v>
      </c>
      <c r="K21" s="37">
        <v>2</v>
      </c>
      <c r="L21" s="49">
        <v>6</v>
      </c>
      <c r="M21" s="37">
        <v>9</v>
      </c>
      <c r="N21" s="37">
        <v>0</v>
      </c>
      <c r="O21" s="37">
        <v>8</v>
      </c>
      <c r="P21" s="37">
        <v>8</v>
      </c>
      <c r="Q21" s="37">
        <v>9</v>
      </c>
      <c r="R21" s="37">
        <v>8</v>
      </c>
      <c r="S21" s="61">
        <v>0.5</v>
      </c>
      <c r="T21" s="62">
        <v>0.77777777777777779</v>
      </c>
      <c r="U21" s="62" t="s">
        <v>212</v>
      </c>
      <c r="V21" s="38">
        <v>0.375</v>
      </c>
      <c r="W21" s="38">
        <v>0.625</v>
      </c>
      <c r="X21" s="38">
        <v>0.88888888888888884</v>
      </c>
      <c r="Y21" s="38">
        <v>0.25</v>
      </c>
      <c r="Z21" s="87">
        <v>0.6</v>
      </c>
      <c r="AA21" s="88">
        <v>25</v>
      </c>
      <c r="AB21" s="87">
        <v>0.58333333333333337</v>
      </c>
      <c r="AC21" s="88">
        <v>48</v>
      </c>
      <c r="AD21" s="101">
        <v>0.5</v>
      </c>
    </row>
    <row r="22" spans="1:30" x14ac:dyDescent="0.2">
      <c r="A22" s="77" t="s">
        <v>131</v>
      </c>
      <c r="B22" s="78" t="s">
        <v>140</v>
      </c>
      <c r="C22" s="105" t="s">
        <v>8</v>
      </c>
      <c r="D22" s="79">
        <v>61440</v>
      </c>
      <c r="E22" s="49">
        <v>3</v>
      </c>
      <c r="F22" s="37">
        <v>7</v>
      </c>
      <c r="G22" s="37">
        <v>0</v>
      </c>
      <c r="H22" s="37">
        <v>3</v>
      </c>
      <c r="I22" s="37">
        <v>5</v>
      </c>
      <c r="J22" s="37">
        <v>8</v>
      </c>
      <c r="K22" s="37">
        <v>2</v>
      </c>
      <c r="L22" s="49">
        <v>6</v>
      </c>
      <c r="M22" s="37">
        <v>9</v>
      </c>
      <c r="N22" s="37">
        <v>0</v>
      </c>
      <c r="O22" s="37">
        <v>8</v>
      </c>
      <c r="P22" s="37">
        <v>8</v>
      </c>
      <c r="Q22" s="37">
        <v>9</v>
      </c>
      <c r="R22" s="37">
        <v>8</v>
      </c>
      <c r="S22" s="61">
        <v>0.5</v>
      </c>
      <c r="T22" s="62">
        <v>0.77777777777777779</v>
      </c>
      <c r="U22" s="62" t="s">
        <v>212</v>
      </c>
      <c r="V22" s="38">
        <v>0.375</v>
      </c>
      <c r="W22" s="38">
        <v>0.625</v>
      </c>
      <c r="X22" s="38">
        <v>0.88888888888888884</v>
      </c>
      <c r="Y22" s="38">
        <v>0.25</v>
      </c>
      <c r="Z22" s="87">
        <v>0.6</v>
      </c>
      <c r="AA22" s="88">
        <v>25</v>
      </c>
      <c r="AB22" s="87">
        <v>0.58333333333333337</v>
      </c>
      <c r="AC22" s="88">
        <v>48</v>
      </c>
      <c r="AD22" s="101">
        <v>0.5</v>
      </c>
    </row>
    <row r="23" spans="1:30" x14ac:dyDescent="0.2">
      <c r="A23" s="77" t="s">
        <v>130</v>
      </c>
      <c r="B23" s="78" t="s">
        <v>141</v>
      </c>
      <c r="C23" s="105" t="s">
        <v>9</v>
      </c>
      <c r="D23" s="79">
        <v>20100</v>
      </c>
      <c r="E23" s="49">
        <v>11</v>
      </c>
      <c r="F23" s="37">
        <v>5</v>
      </c>
      <c r="G23" s="37">
        <v>3</v>
      </c>
      <c r="H23" s="37">
        <v>3</v>
      </c>
      <c r="I23" s="37">
        <v>1</v>
      </c>
      <c r="J23" s="37">
        <v>4</v>
      </c>
      <c r="K23" s="37">
        <v>2</v>
      </c>
      <c r="L23" s="49">
        <v>11</v>
      </c>
      <c r="M23" s="37">
        <v>5</v>
      </c>
      <c r="N23" s="37">
        <v>4</v>
      </c>
      <c r="O23" s="37">
        <v>5</v>
      </c>
      <c r="P23" s="37">
        <v>6</v>
      </c>
      <c r="Q23" s="37">
        <v>5</v>
      </c>
      <c r="R23" s="37">
        <v>4</v>
      </c>
      <c r="S23" s="61">
        <v>1</v>
      </c>
      <c r="T23" s="62">
        <v>1</v>
      </c>
      <c r="U23" s="62">
        <v>0.75</v>
      </c>
      <c r="V23" s="38">
        <v>0.6</v>
      </c>
      <c r="W23" s="38">
        <v>0.16666666666666666</v>
      </c>
      <c r="X23" s="38">
        <v>0.8</v>
      </c>
      <c r="Y23" s="38">
        <v>0.5</v>
      </c>
      <c r="Z23" s="87">
        <v>0.46666666666666667</v>
      </c>
      <c r="AA23" s="88">
        <v>15</v>
      </c>
      <c r="AB23" s="87">
        <v>0.72499999999999998</v>
      </c>
      <c r="AC23" s="88">
        <v>40</v>
      </c>
      <c r="AD23" s="91">
        <v>0.5</v>
      </c>
    </row>
    <row r="24" spans="1:30" x14ac:dyDescent="0.2">
      <c r="A24" s="77" t="s">
        <v>130</v>
      </c>
      <c r="B24" s="78" t="s">
        <v>141</v>
      </c>
      <c r="C24" s="105" t="s">
        <v>10</v>
      </c>
      <c r="D24" s="79">
        <v>20100</v>
      </c>
      <c r="E24" s="49">
        <v>11</v>
      </c>
      <c r="F24" s="37">
        <v>5</v>
      </c>
      <c r="G24" s="37">
        <v>3</v>
      </c>
      <c r="H24" s="37">
        <v>3</v>
      </c>
      <c r="I24" s="37">
        <v>1</v>
      </c>
      <c r="J24" s="37">
        <v>4</v>
      </c>
      <c r="K24" s="37">
        <v>2</v>
      </c>
      <c r="L24" s="49">
        <v>11</v>
      </c>
      <c r="M24" s="37">
        <v>5</v>
      </c>
      <c r="N24" s="37">
        <v>4</v>
      </c>
      <c r="O24" s="37">
        <v>5</v>
      </c>
      <c r="P24" s="37">
        <v>6</v>
      </c>
      <c r="Q24" s="37">
        <v>5</v>
      </c>
      <c r="R24" s="37">
        <v>4</v>
      </c>
      <c r="S24" s="61">
        <v>1</v>
      </c>
      <c r="T24" s="62">
        <v>1</v>
      </c>
      <c r="U24" s="62">
        <v>0.75</v>
      </c>
      <c r="V24" s="38">
        <v>0.6</v>
      </c>
      <c r="W24" s="38">
        <v>0.16666666666666666</v>
      </c>
      <c r="X24" s="38">
        <v>0.8</v>
      </c>
      <c r="Y24" s="38">
        <v>0.5</v>
      </c>
      <c r="Z24" s="87">
        <v>0.46666666666666667</v>
      </c>
      <c r="AA24" s="88">
        <v>15</v>
      </c>
      <c r="AB24" s="87">
        <v>0.72499999999999998</v>
      </c>
      <c r="AC24" s="88">
        <v>40</v>
      </c>
      <c r="AD24" s="91">
        <v>0.5</v>
      </c>
    </row>
    <row r="25" spans="1:30" x14ac:dyDescent="0.2">
      <c r="A25" s="77" t="s">
        <v>131</v>
      </c>
      <c r="B25" s="78" t="s">
        <v>143</v>
      </c>
      <c r="C25" s="105" t="s">
        <v>15</v>
      </c>
      <c r="D25" s="79">
        <v>100200</v>
      </c>
      <c r="E25" s="49">
        <v>0</v>
      </c>
      <c r="F25" s="37">
        <v>0</v>
      </c>
      <c r="G25" s="37">
        <v>0</v>
      </c>
      <c r="H25" s="37">
        <v>0</v>
      </c>
      <c r="I25" s="37">
        <v>0</v>
      </c>
      <c r="J25" s="37">
        <v>0</v>
      </c>
      <c r="K25" s="37">
        <v>0</v>
      </c>
      <c r="L25" s="49">
        <v>0</v>
      </c>
      <c r="M25" s="37">
        <v>0</v>
      </c>
      <c r="N25" s="37">
        <v>0</v>
      </c>
      <c r="O25" s="37">
        <v>0</v>
      </c>
      <c r="P25" s="37">
        <v>0</v>
      </c>
      <c r="Q25" s="37">
        <v>0</v>
      </c>
      <c r="R25" s="37">
        <v>0</v>
      </c>
      <c r="S25" s="61" t="s">
        <v>212</v>
      </c>
      <c r="T25" s="62" t="s">
        <v>212</v>
      </c>
      <c r="U25" s="62" t="s">
        <v>212</v>
      </c>
      <c r="V25" s="40" t="s">
        <v>212</v>
      </c>
      <c r="W25" s="40" t="s">
        <v>212</v>
      </c>
      <c r="X25" s="40" t="s">
        <v>212</v>
      </c>
      <c r="Y25" s="40" t="s">
        <v>212</v>
      </c>
      <c r="Z25" s="87" t="s">
        <v>212</v>
      </c>
      <c r="AA25" s="88">
        <v>0</v>
      </c>
      <c r="AB25" s="87" t="s">
        <v>212</v>
      </c>
      <c r="AC25" s="88">
        <v>0</v>
      </c>
      <c r="AD25" s="91">
        <v>0.5</v>
      </c>
    </row>
    <row r="26" spans="1:30" x14ac:dyDescent="0.2">
      <c r="A26" s="77" t="s">
        <v>131</v>
      </c>
      <c r="B26" s="78" t="s">
        <v>143</v>
      </c>
      <c r="C26" s="105" t="s">
        <v>16</v>
      </c>
      <c r="D26" s="79">
        <v>100200</v>
      </c>
      <c r="E26" s="49">
        <v>0</v>
      </c>
      <c r="F26" s="37">
        <v>0</v>
      </c>
      <c r="G26" s="37">
        <v>0</v>
      </c>
      <c r="H26" s="37">
        <v>0</v>
      </c>
      <c r="I26" s="37">
        <v>0</v>
      </c>
      <c r="J26" s="37">
        <v>0</v>
      </c>
      <c r="K26" s="37">
        <v>0</v>
      </c>
      <c r="L26" s="49">
        <v>0</v>
      </c>
      <c r="M26" s="37">
        <v>0</v>
      </c>
      <c r="N26" s="37">
        <v>0</v>
      </c>
      <c r="O26" s="37">
        <v>0</v>
      </c>
      <c r="P26" s="37">
        <v>0</v>
      </c>
      <c r="Q26" s="37">
        <v>0</v>
      </c>
      <c r="R26" s="37">
        <v>0</v>
      </c>
      <c r="S26" s="61" t="s">
        <v>212</v>
      </c>
      <c r="T26" s="62" t="s">
        <v>212</v>
      </c>
      <c r="U26" s="62" t="s">
        <v>212</v>
      </c>
      <c r="V26" s="40" t="s">
        <v>212</v>
      </c>
      <c r="W26" s="40" t="s">
        <v>212</v>
      </c>
      <c r="X26" s="40" t="s">
        <v>212</v>
      </c>
      <c r="Y26" s="40" t="s">
        <v>212</v>
      </c>
      <c r="Z26" s="87" t="s">
        <v>212</v>
      </c>
      <c r="AA26" s="88">
        <v>0</v>
      </c>
      <c r="AB26" s="87" t="s">
        <v>212</v>
      </c>
      <c r="AC26" s="88">
        <v>0</v>
      </c>
      <c r="AD26" s="91">
        <v>0.5</v>
      </c>
    </row>
    <row r="27" spans="1:30" x14ac:dyDescent="0.2">
      <c r="A27" s="77" t="s">
        <v>131</v>
      </c>
      <c r="B27" s="78" t="s">
        <v>143</v>
      </c>
      <c r="C27" s="105" t="s">
        <v>13</v>
      </c>
      <c r="D27" s="79">
        <v>100200</v>
      </c>
      <c r="E27" s="49">
        <v>0</v>
      </c>
      <c r="F27" s="37">
        <v>0</v>
      </c>
      <c r="G27" s="37">
        <v>0</v>
      </c>
      <c r="H27" s="37">
        <v>0</v>
      </c>
      <c r="I27" s="37">
        <v>0</v>
      </c>
      <c r="J27" s="37">
        <v>0</v>
      </c>
      <c r="K27" s="37">
        <v>0</v>
      </c>
      <c r="L27" s="49">
        <v>0</v>
      </c>
      <c r="M27" s="37">
        <v>0</v>
      </c>
      <c r="N27" s="37">
        <v>0</v>
      </c>
      <c r="O27" s="37">
        <v>0</v>
      </c>
      <c r="P27" s="37">
        <v>0</v>
      </c>
      <c r="Q27" s="37">
        <v>0</v>
      </c>
      <c r="R27" s="37">
        <v>0</v>
      </c>
      <c r="S27" s="61" t="s">
        <v>212</v>
      </c>
      <c r="T27" s="62" t="s">
        <v>212</v>
      </c>
      <c r="U27" s="62" t="s">
        <v>212</v>
      </c>
      <c r="V27" s="40" t="s">
        <v>212</v>
      </c>
      <c r="W27" s="40" t="s">
        <v>212</v>
      </c>
      <c r="X27" s="40" t="s">
        <v>212</v>
      </c>
      <c r="Y27" s="40" t="s">
        <v>212</v>
      </c>
      <c r="Z27" s="87" t="s">
        <v>212</v>
      </c>
      <c r="AA27" s="88">
        <v>0</v>
      </c>
      <c r="AB27" s="87" t="s">
        <v>212</v>
      </c>
      <c r="AC27" s="88">
        <v>0</v>
      </c>
      <c r="AD27" s="91">
        <v>0.5</v>
      </c>
    </row>
    <row r="28" spans="1:30" x14ac:dyDescent="0.2">
      <c r="A28" s="77" t="s">
        <v>131</v>
      </c>
      <c r="B28" s="78" t="s">
        <v>143</v>
      </c>
      <c r="C28" s="105" t="s">
        <v>14</v>
      </c>
      <c r="D28" s="79">
        <v>100200</v>
      </c>
      <c r="E28" s="49">
        <v>0</v>
      </c>
      <c r="F28" s="37">
        <v>0</v>
      </c>
      <c r="G28" s="37">
        <v>0</v>
      </c>
      <c r="H28" s="37">
        <v>0</v>
      </c>
      <c r="I28" s="37">
        <v>0</v>
      </c>
      <c r="J28" s="37">
        <v>0</v>
      </c>
      <c r="K28" s="37">
        <v>0</v>
      </c>
      <c r="L28" s="49">
        <v>0</v>
      </c>
      <c r="M28" s="37">
        <v>0</v>
      </c>
      <c r="N28" s="37">
        <v>0</v>
      </c>
      <c r="O28" s="37">
        <v>0</v>
      </c>
      <c r="P28" s="37">
        <v>0</v>
      </c>
      <c r="Q28" s="37">
        <v>0</v>
      </c>
      <c r="R28" s="37">
        <v>0</v>
      </c>
      <c r="S28" s="61" t="s">
        <v>212</v>
      </c>
      <c r="T28" s="62" t="s">
        <v>212</v>
      </c>
      <c r="U28" s="62" t="s">
        <v>212</v>
      </c>
      <c r="V28" s="40" t="s">
        <v>212</v>
      </c>
      <c r="W28" s="40" t="s">
        <v>212</v>
      </c>
      <c r="X28" s="40" t="s">
        <v>212</v>
      </c>
      <c r="Y28" s="40" t="s">
        <v>212</v>
      </c>
      <c r="Z28" s="87" t="s">
        <v>212</v>
      </c>
      <c r="AA28" s="88">
        <v>0</v>
      </c>
      <c r="AB28" s="87" t="s">
        <v>212</v>
      </c>
      <c r="AC28" s="88">
        <v>0</v>
      </c>
      <c r="AD28" s="91">
        <v>0.5</v>
      </c>
    </row>
    <row r="29" spans="1:30" x14ac:dyDescent="0.2">
      <c r="A29" s="77" t="s">
        <v>130</v>
      </c>
      <c r="B29" s="78" t="s">
        <v>144</v>
      </c>
      <c r="C29" s="105" t="s">
        <v>136</v>
      </c>
      <c r="D29" s="79">
        <v>302010</v>
      </c>
      <c r="E29" s="49">
        <v>1</v>
      </c>
      <c r="F29" s="37">
        <v>2</v>
      </c>
      <c r="G29" s="37">
        <v>1</v>
      </c>
      <c r="H29" s="37">
        <v>0</v>
      </c>
      <c r="I29" s="37">
        <v>0</v>
      </c>
      <c r="J29" s="37">
        <v>0</v>
      </c>
      <c r="K29" s="37">
        <v>1</v>
      </c>
      <c r="L29" s="49">
        <v>1</v>
      </c>
      <c r="M29" s="37">
        <v>2</v>
      </c>
      <c r="N29" s="37">
        <v>1</v>
      </c>
      <c r="O29" s="37">
        <v>1</v>
      </c>
      <c r="P29" s="37">
        <v>2</v>
      </c>
      <c r="Q29" s="37">
        <v>2</v>
      </c>
      <c r="R29" s="37">
        <v>1</v>
      </c>
      <c r="S29" s="61">
        <v>1</v>
      </c>
      <c r="T29" s="62">
        <v>1</v>
      </c>
      <c r="U29" s="62">
        <v>1</v>
      </c>
      <c r="V29" s="38">
        <v>0</v>
      </c>
      <c r="W29" s="38">
        <v>0</v>
      </c>
      <c r="X29" s="38">
        <v>0</v>
      </c>
      <c r="Y29" s="38">
        <v>1</v>
      </c>
      <c r="Z29" s="87">
        <v>0.2</v>
      </c>
      <c r="AA29" s="88">
        <v>5</v>
      </c>
      <c r="AB29" s="87">
        <v>0.5</v>
      </c>
      <c r="AC29" s="88">
        <v>10</v>
      </c>
      <c r="AD29" s="91">
        <v>0.5</v>
      </c>
    </row>
    <row r="30" spans="1:30" x14ac:dyDescent="0.2">
      <c r="A30" s="77" t="s">
        <v>130</v>
      </c>
      <c r="B30" s="78" t="s">
        <v>144</v>
      </c>
      <c r="C30" s="105" t="s">
        <v>137</v>
      </c>
      <c r="D30" s="79">
        <v>302010</v>
      </c>
      <c r="E30" s="49">
        <v>1</v>
      </c>
      <c r="F30" s="37">
        <v>2</v>
      </c>
      <c r="G30" s="37">
        <v>1</v>
      </c>
      <c r="H30" s="37">
        <v>0</v>
      </c>
      <c r="I30" s="37">
        <v>0</v>
      </c>
      <c r="J30" s="37">
        <v>0</v>
      </c>
      <c r="K30" s="37">
        <v>1</v>
      </c>
      <c r="L30" s="49">
        <v>1</v>
      </c>
      <c r="M30" s="37">
        <v>2</v>
      </c>
      <c r="N30" s="37">
        <v>1</v>
      </c>
      <c r="O30" s="37">
        <v>1</v>
      </c>
      <c r="P30" s="37">
        <v>2</v>
      </c>
      <c r="Q30" s="37">
        <v>2</v>
      </c>
      <c r="R30" s="37">
        <v>1</v>
      </c>
      <c r="S30" s="61">
        <v>1</v>
      </c>
      <c r="T30" s="62">
        <v>1</v>
      </c>
      <c r="U30" s="62">
        <v>1</v>
      </c>
      <c r="V30" s="38">
        <v>0</v>
      </c>
      <c r="W30" s="38">
        <v>0</v>
      </c>
      <c r="X30" s="38">
        <v>0</v>
      </c>
      <c r="Y30" s="38">
        <v>1</v>
      </c>
      <c r="Z30" s="87">
        <v>0.2</v>
      </c>
      <c r="AA30" s="88">
        <v>5</v>
      </c>
      <c r="AB30" s="87">
        <v>0.5</v>
      </c>
      <c r="AC30" s="88">
        <v>10</v>
      </c>
      <c r="AD30" s="91">
        <v>0.5</v>
      </c>
    </row>
    <row r="31" spans="1:30" x14ac:dyDescent="0.2">
      <c r="A31" s="77" t="s">
        <v>130</v>
      </c>
      <c r="B31" s="78" t="s">
        <v>168</v>
      </c>
      <c r="C31" s="105" t="s">
        <v>17</v>
      </c>
      <c r="D31" s="79">
        <v>302040</v>
      </c>
      <c r="E31" s="49">
        <v>2</v>
      </c>
      <c r="F31" s="37">
        <v>3</v>
      </c>
      <c r="G31" s="37">
        <v>0</v>
      </c>
      <c r="H31" s="37">
        <v>6</v>
      </c>
      <c r="I31" s="37">
        <v>9</v>
      </c>
      <c r="J31" s="37">
        <v>7</v>
      </c>
      <c r="K31" s="37">
        <v>3</v>
      </c>
      <c r="L31" s="49">
        <v>3</v>
      </c>
      <c r="M31" s="37">
        <v>4</v>
      </c>
      <c r="N31" s="37">
        <v>0</v>
      </c>
      <c r="O31" s="37">
        <v>9</v>
      </c>
      <c r="P31" s="37">
        <v>11</v>
      </c>
      <c r="Q31" s="37">
        <v>10</v>
      </c>
      <c r="R31" s="37">
        <v>8</v>
      </c>
      <c r="S31" s="61">
        <v>0.66666666666666663</v>
      </c>
      <c r="T31" s="62">
        <v>0.75</v>
      </c>
      <c r="U31" s="62" t="s">
        <v>212</v>
      </c>
      <c r="V31" s="38">
        <v>0.66666666666666663</v>
      </c>
      <c r="W31" s="38">
        <v>0.81818181818181823</v>
      </c>
      <c r="X31" s="38">
        <v>0.7</v>
      </c>
      <c r="Y31" s="38">
        <v>0.375</v>
      </c>
      <c r="Z31" s="87">
        <v>0.65517241379310343</v>
      </c>
      <c r="AA31" s="88">
        <v>29</v>
      </c>
      <c r="AB31" s="87">
        <v>0.66666666666666663</v>
      </c>
      <c r="AC31" s="88">
        <v>45</v>
      </c>
      <c r="AD31" s="91">
        <v>0.6</v>
      </c>
    </row>
    <row r="32" spans="1:30" x14ac:dyDescent="0.2">
      <c r="A32" s="77" t="s">
        <v>130</v>
      </c>
      <c r="B32" s="78" t="s">
        <v>144</v>
      </c>
      <c r="C32" s="105" t="s">
        <v>18</v>
      </c>
      <c r="D32" s="79">
        <v>302020</v>
      </c>
      <c r="E32" s="49">
        <v>6</v>
      </c>
      <c r="F32" s="37">
        <v>7</v>
      </c>
      <c r="G32" s="37">
        <v>2</v>
      </c>
      <c r="H32" s="37">
        <v>6</v>
      </c>
      <c r="I32" s="37">
        <v>4</v>
      </c>
      <c r="J32" s="37">
        <v>5</v>
      </c>
      <c r="K32" s="37">
        <v>8</v>
      </c>
      <c r="L32" s="49">
        <v>10</v>
      </c>
      <c r="M32" s="37">
        <v>10</v>
      </c>
      <c r="N32" s="37">
        <v>11</v>
      </c>
      <c r="O32" s="37">
        <v>8</v>
      </c>
      <c r="P32" s="37">
        <v>5</v>
      </c>
      <c r="Q32" s="37">
        <v>7</v>
      </c>
      <c r="R32" s="37">
        <v>13</v>
      </c>
      <c r="S32" s="61">
        <v>0.6</v>
      </c>
      <c r="T32" s="62">
        <v>0.7</v>
      </c>
      <c r="U32" s="62">
        <v>0.18181818181818182</v>
      </c>
      <c r="V32" s="38">
        <v>0.75</v>
      </c>
      <c r="W32" s="38">
        <v>0.8</v>
      </c>
      <c r="X32" s="38">
        <v>0.7142857142857143</v>
      </c>
      <c r="Y32" s="38">
        <v>0.61538461538461542</v>
      </c>
      <c r="Z32" s="87">
        <v>0.68</v>
      </c>
      <c r="AA32" s="88">
        <v>25</v>
      </c>
      <c r="AB32" s="87">
        <v>0.59375</v>
      </c>
      <c r="AC32" s="88">
        <v>64</v>
      </c>
      <c r="AD32" s="91">
        <v>0.6</v>
      </c>
    </row>
    <row r="33" spans="1:30" x14ac:dyDescent="0.2">
      <c r="A33" s="77" t="s">
        <v>130</v>
      </c>
      <c r="B33" s="78" t="s">
        <v>144</v>
      </c>
      <c r="C33" s="105" t="s">
        <v>19</v>
      </c>
      <c r="D33" s="79">
        <v>302020</v>
      </c>
      <c r="E33" s="49">
        <v>6</v>
      </c>
      <c r="F33" s="37">
        <v>7</v>
      </c>
      <c r="G33" s="37">
        <v>2</v>
      </c>
      <c r="H33" s="37">
        <v>6</v>
      </c>
      <c r="I33" s="37">
        <v>4</v>
      </c>
      <c r="J33" s="37">
        <v>5</v>
      </c>
      <c r="K33" s="37">
        <v>8</v>
      </c>
      <c r="L33" s="49">
        <v>10</v>
      </c>
      <c r="M33" s="37">
        <v>10</v>
      </c>
      <c r="N33" s="37">
        <v>11</v>
      </c>
      <c r="O33" s="37">
        <v>8</v>
      </c>
      <c r="P33" s="37">
        <v>5</v>
      </c>
      <c r="Q33" s="37">
        <v>7</v>
      </c>
      <c r="R33" s="37">
        <v>13</v>
      </c>
      <c r="S33" s="61">
        <v>0.6</v>
      </c>
      <c r="T33" s="62">
        <v>0.7</v>
      </c>
      <c r="U33" s="62">
        <v>0.18181818181818182</v>
      </c>
      <c r="V33" s="38">
        <v>0.75</v>
      </c>
      <c r="W33" s="38">
        <v>0.8</v>
      </c>
      <c r="X33" s="38">
        <v>0.7142857142857143</v>
      </c>
      <c r="Y33" s="38">
        <v>0.61538461538461542</v>
      </c>
      <c r="Z33" s="87">
        <v>0.68</v>
      </c>
      <c r="AA33" s="88">
        <v>25</v>
      </c>
      <c r="AB33" s="87">
        <v>0.59375</v>
      </c>
      <c r="AC33" s="88">
        <v>64</v>
      </c>
      <c r="AD33" s="91">
        <v>0.6</v>
      </c>
    </row>
    <row r="34" spans="1:30" x14ac:dyDescent="0.2">
      <c r="A34" s="77" t="s">
        <v>129</v>
      </c>
      <c r="B34" s="78" t="s">
        <v>122</v>
      </c>
      <c r="C34" s="105" t="s">
        <v>20</v>
      </c>
      <c r="D34" s="79">
        <v>50200</v>
      </c>
      <c r="E34" s="49">
        <v>130</v>
      </c>
      <c r="F34" s="37">
        <v>102</v>
      </c>
      <c r="G34" s="37">
        <v>75</v>
      </c>
      <c r="H34" s="37">
        <v>84</v>
      </c>
      <c r="I34" s="37">
        <v>79</v>
      </c>
      <c r="J34" s="37">
        <v>53</v>
      </c>
      <c r="K34" s="37">
        <v>73</v>
      </c>
      <c r="L34" s="49">
        <v>185</v>
      </c>
      <c r="M34" s="37">
        <v>142</v>
      </c>
      <c r="N34" s="37">
        <v>111</v>
      </c>
      <c r="O34" s="37">
        <v>149</v>
      </c>
      <c r="P34" s="37">
        <v>117</v>
      </c>
      <c r="Q34" s="37">
        <v>94</v>
      </c>
      <c r="R34" s="37">
        <v>103</v>
      </c>
      <c r="S34" s="61">
        <v>0.70270270270270274</v>
      </c>
      <c r="T34" s="62">
        <v>0.71830985915492962</v>
      </c>
      <c r="U34" s="62">
        <v>0.67567567567567566</v>
      </c>
      <c r="V34" s="38">
        <v>0.56375838926174493</v>
      </c>
      <c r="W34" s="38">
        <v>0.67521367521367526</v>
      </c>
      <c r="X34" s="38">
        <v>0.56382978723404253</v>
      </c>
      <c r="Y34" s="38">
        <v>0.70873786407766992</v>
      </c>
      <c r="Z34" s="87">
        <v>0.65286624203821653</v>
      </c>
      <c r="AA34" s="88">
        <v>314</v>
      </c>
      <c r="AB34" s="87">
        <v>0.66148723640399554</v>
      </c>
      <c r="AC34" s="88">
        <v>901</v>
      </c>
      <c r="AD34" s="91">
        <v>0.55000000000000004</v>
      </c>
    </row>
    <row r="35" spans="1:30" x14ac:dyDescent="0.2">
      <c r="A35" s="77" t="s">
        <v>129</v>
      </c>
      <c r="B35" s="78" t="s">
        <v>122</v>
      </c>
      <c r="C35" s="105" t="s">
        <v>21</v>
      </c>
      <c r="D35" s="79">
        <v>50200</v>
      </c>
      <c r="E35" s="49">
        <v>130</v>
      </c>
      <c r="F35" s="37">
        <v>102</v>
      </c>
      <c r="G35" s="37">
        <v>75</v>
      </c>
      <c r="H35" s="37">
        <v>84</v>
      </c>
      <c r="I35" s="37">
        <v>79</v>
      </c>
      <c r="J35" s="37">
        <v>53</v>
      </c>
      <c r="K35" s="37">
        <v>73</v>
      </c>
      <c r="L35" s="49">
        <v>185</v>
      </c>
      <c r="M35" s="37">
        <v>142</v>
      </c>
      <c r="N35" s="37">
        <v>111</v>
      </c>
      <c r="O35" s="37">
        <v>149</v>
      </c>
      <c r="P35" s="37">
        <v>117</v>
      </c>
      <c r="Q35" s="37">
        <v>94</v>
      </c>
      <c r="R35" s="37">
        <v>103</v>
      </c>
      <c r="S35" s="61">
        <v>0.70270270270270274</v>
      </c>
      <c r="T35" s="62">
        <v>0.71830985915492962</v>
      </c>
      <c r="U35" s="62">
        <v>0.67567567567567566</v>
      </c>
      <c r="V35" s="38">
        <v>0.56375838926174493</v>
      </c>
      <c r="W35" s="38">
        <v>0.67521367521367526</v>
      </c>
      <c r="X35" s="38">
        <v>0.56382978723404253</v>
      </c>
      <c r="Y35" s="38">
        <v>0.70873786407766992</v>
      </c>
      <c r="Z35" s="87">
        <v>0.65286624203821653</v>
      </c>
      <c r="AA35" s="88">
        <v>314</v>
      </c>
      <c r="AB35" s="87">
        <v>0.66148723640399554</v>
      </c>
      <c r="AC35" s="88">
        <v>901</v>
      </c>
      <c r="AD35" s="91">
        <v>0.55000000000000004</v>
      </c>
    </row>
    <row r="36" spans="1:30" x14ac:dyDescent="0.2">
      <c r="A36" s="77" t="s">
        <v>129</v>
      </c>
      <c r="B36" s="78" t="s">
        <v>145</v>
      </c>
      <c r="C36" s="105" t="s">
        <v>28</v>
      </c>
      <c r="D36" s="79">
        <v>50640</v>
      </c>
      <c r="E36" s="49">
        <v>0</v>
      </c>
      <c r="F36" s="37">
        <v>1</v>
      </c>
      <c r="G36" s="37">
        <v>0</v>
      </c>
      <c r="H36" s="37">
        <v>0</v>
      </c>
      <c r="I36" s="37">
        <v>1</v>
      </c>
      <c r="J36" s="37">
        <v>1</v>
      </c>
      <c r="K36" s="37">
        <v>0</v>
      </c>
      <c r="L36" s="49">
        <v>0</v>
      </c>
      <c r="M36" s="37">
        <v>1</v>
      </c>
      <c r="N36" s="37">
        <v>0</v>
      </c>
      <c r="O36" s="37">
        <v>0</v>
      </c>
      <c r="P36" s="37">
        <v>1</v>
      </c>
      <c r="Q36" s="37">
        <v>1</v>
      </c>
      <c r="R36" s="37">
        <v>1</v>
      </c>
      <c r="S36" s="61" t="s">
        <v>212</v>
      </c>
      <c r="T36" s="62">
        <v>1</v>
      </c>
      <c r="U36" s="62" t="s">
        <v>212</v>
      </c>
      <c r="V36" s="40" t="s">
        <v>212</v>
      </c>
      <c r="W36" s="38">
        <v>1</v>
      </c>
      <c r="X36" s="38">
        <v>1</v>
      </c>
      <c r="Y36" s="38">
        <v>0</v>
      </c>
      <c r="Z36" s="87">
        <v>0.66666666666666663</v>
      </c>
      <c r="AA36" s="88">
        <v>3</v>
      </c>
      <c r="AB36" s="87">
        <v>0.75</v>
      </c>
      <c r="AC36" s="88">
        <v>4</v>
      </c>
      <c r="AD36" s="91">
        <v>0.5</v>
      </c>
    </row>
    <row r="37" spans="1:30" x14ac:dyDescent="0.2">
      <c r="A37" s="77" t="s">
        <v>129</v>
      </c>
      <c r="B37" s="78" t="s">
        <v>145</v>
      </c>
      <c r="C37" s="105" t="s">
        <v>29</v>
      </c>
      <c r="D37" s="79">
        <v>50640</v>
      </c>
      <c r="E37" s="49">
        <v>0</v>
      </c>
      <c r="F37" s="37">
        <v>1</v>
      </c>
      <c r="G37" s="37">
        <v>0</v>
      </c>
      <c r="H37" s="37">
        <v>0</v>
      </c>
      <c r="I37" s="37">
        <v>1</v>
      </c>
      <c r="J37" s="37">
        <v>1</v>
      </c>
      <c r="K37" s="37">
        <v>0</v>
      </c>
      <c r="L37" s="49">
        <v>0</v>
      </c>
      <c r="M37" s="37">
        <v>1</v>
      </c>
      <c r="N37" s="37">
        <v>0</v>
      </c>
      <c r="O37" s="37">
        <v>0</v>
      </c>
      <c r="P37" s="37">
        <v>1</v>
      </c>
      <c r="Q37" s="37">
        <v>1</v>
      </c>
      <c r="R37" s="37">
        <v>1</v>
      </c>
      <c r="S37" s="61" t="s">
        <v>212</v>
      </c>
      <c r="T37" s="62">
        <v>1</v>
      </c>
      <c r="U37" s="62" t="s">
        <v>212</v>
      </c>
      <c r="V37" s="40" t="s">
        <v>212</v>
      </c>
      <c r="W37" s="38">
        <v>1</v>
      </c>
      <c r="X37" s="38">
        <v>1</v>
      </c>
      <c r="Y37" s="38">
        <v>0</v>
      </c>
      <c r="Z37" s="87">
        <v>0.66666666666666663</v>
      </c>
      <c r="AA37" s="88">
        <v>3</v>
      </c>
      <c r="AB37" s="87">
        <v>0.75</v>
      </c>
      <c r="AC37" s="88">
        <v>4</v>
      </c>
      <c r="AD37" s="91">
        <v>0.5</v>
      </c>
    </row>
    <row r="38" spans="1:30" x14ac:dyDescent="0.2">
      <c r="A38" s="77" t="s">
        <v>129</v>
      </c>
      <c r="B38" s="78" t="s">
        <v>145</v>
      </c>
      <c r="C38" s="105" t="s">
        <v>22</v>
      </c>
      <c r="D38" s="79">
        <v>50400</v>
      </c>
      <c r="E38" s="49">
        <v>0</v>
      </c>
      <c r="F38" s="37">
        <v>1</v>
      </c>
      <c r="G38" s="37">
        <v>0</v>
      </c>
      <c r="H38" s="37">
        <v>0</v>
      </c>
      <c r="I38" s="37">
        <v>0</v>
      </c>
      <c r="J38" s="37">
        <v>0</v>
      </c>
      <c r="K38" s="37">
        <v>1</v>
      </c>
      <c r="L38" s="49">
        <v>1</v>
      </c>
      <c r="M38" s="37">
        <v>1</v>
      </c>
      <c r="N38" s="37">
        <v>1</v>
      </c>
      <c r="O38" s="37">
        <v>0</v>
      </c>
      <c r="P38" s="37">
        <v>1</v>
      </c>
      <c r="Q38" s="37">
        <v>0</v>
      </c>
      <c r="R38" s="37">
        <v>1</v>
      </c>
      <c r="S38" s="61">
        <v>0</v>
      </c>
      <c r="T38" s="62">
        <v>1</v>
      </c>
      <c r="U38" s="62">
        <v>0</v>
      </c>
      <c r="V38" s="40" t="s">
        <v>212</v>
      </c>
      <c r="W38" s="38">
        <v>0</v>
      </c>
      <c r="X38" s="40" t="s">
        <v>212</v>
      </c>
      <c r="Y38" s="40">
        <v>1</v>
      </c>
      <c r="Z38" s="87">
        <v>0.5</v>
      </c>
      <c r="AA38" s="88">
        <v>2</v>
      </c>
      <c r="AB38" s="87">
        <v>0.4</v>
      </c>
      <c r="AC38" s="88">
        <v>5</v>
      </c>
      <c r="AD38" s="91">
        <v>0.5</v>
      </c>
    </row>
    <row r="39" spans="1:30" x14ac:dyDescent="0.2">
      <c r="A39" s="77" t="s">
        <v>129</v>
      </c>
      <c r="B39" s="78" t="s">
        <v>145</v>
      </c>
      <c r="C39" s="105" t="s">
        <v>23</v>
      </c>
      <c r="D39" s="79">
        <v>50400</v>
      </c>
      <c r="E39" s="49">
        <v>0</v>
      </c>
      <c r="F39" s="37">
        <v>1</v>
      </c>
      <c r="G39" s="37">
        <v>0</v>
      </c>
      <c r="H39" s="37">
        <v>0</v>
      </c>
      <c r="I39" s="37">
        <v>0</v>
      </c>
      <c r="J39" s="37">
        <v>0</v>
      </c>
      <c r="K39" s="37">
        <v>1</v>
      </c>
      <c r="L39" s="49">
        <v>1</v>
      </c>
      <c r="M39" s="37">
        <v>1</v>
      </c>
      <c r="N39" s="37">
        <v>1</v>
      </c>
      <c r="O39" s="37">
        <v>0</v>
      </c>
      <c r="P39" s="37">
        <v>1</v>
      </c>
      <c r="Q39" s="37">
        <v>0</v>
      </c>
      <c r="R39" s="37">
        <v>1</v>
      </c>
      <c r="S39" s="61">
        <v>0</v>
      </c>
      <c r="T39" s="62">
        <v>1</v>
      </c>
      <c r="U39" s="62">
        <v>0</v>
      </c>
      <c r="V39" s="40" t="s">
        <v>212</v>
      </c>
      <c r="W39" s="38">
        <v>0</v>
      </c>
      <c r="X39" s="40" t="s">
        <v>212</v>
      </c>
      <c r="Y39" s="40">
        <v>1</v>
      </c>
      <c r="Z39" s="87">
        <v>0.5</v>
      </c>
      <c r="AA39" s="88">
        <v>2</v>
      </c>
      <c r="AB39" s="87">
        <v>0.4</v>
      </c>
      <c r="AC39" s="88">
        <v>5</v>
      </c>
      <c r="AD39" s="91">
        <v>0.5</v>
      </c>
    </row>
    <row r="40" spans="1:30" x14ac:dyDescent="0.2">
      <c r="A40" s="77" t="s">
        <v>129</v>
      </c>
      <c r="B40" s="78" t="s">
        <v>145</v>
      </c>
      <c r="C40" s="105" t="s">
        <v>24</v>
      </c>
      <c r="D40" s="79">
        <v>50100</v>
      </c>
      <c r="E40" s="49">
        <v>87</v>
      </c>
      <c r="F40" s="37">
        <v>96</v>
      </c>
      <c r="G40" s="37">
        <v>53</v>
      </c>
      <c r="H40" s="37">
        <v>60</v>
      </c>
      <c r="I40" s="37">
        <v>41</v>
      </c>
      <c r="J40" s="37">
        <v>53</v>
      </c>
      <c r="K40" s="37">
        <v>44</v>
      </c>
      <c r="L40" s="49">
        <v>118</v>
      </c>
      <c r="M40" s="37">
        <v>188</v>
      </c>
      <c r="N40" s="37">
        <v>77</v>
      </c>
      <c r="O40" s="37">
        <v>90</v>
      </c>
      <c r="P40" s="37">
        <v>60</v>
      </c>
      <c r="Q40" s="37">
        <v>73</v>
      </c>
      <c r="R40" s="37">
        <v>60</v>
      </c>
      <c r="S40" s="61">
        <v>0.73728813559322037</v>
      </c>
      <c r="T40" s="62">
        <v>0.51063829787234039</v>
      </c>
      <c r="U40" s="62">
        <v>0.68831168831168832</v>
      </c>
      <c r="V40" s="38">
        <v>0.66666666666666663</v>
      </c>
      <c r="W40" s="38">
        <v>0.68333333333333335</v>
      </c>
      <c r="X40" s="38">
        <v>0.72602739726027399</v>
      </c>
      <c r="Y40" s="38">
        <v>0.73333333333333328</v>
      </c>
      <c r="Z40" s="87">
        <v>0.71502590673575128</v>
      </c>
      <c r="AA40" s="88">
        <v>193</v>
      </c>
      <c r="AB40" s="87">
        <v>0.65165165165165162</v>
      </c>
      <c r="AC40" s="88">
        <v>666</v>
      </c>
      <c r="AD40" s="91">
        <v>0.5</v>
      </c>
    </row>
    <row r="41" spans="1:30" x14ac:dyDescent="0.2">
      <c r="A41" s="77" t="s">
        <v>129</v>
      </c>
      <c r="B41" s="78" t="s">
        <v>145</v>
      </c>
      <c r="C41" s="105" t="s">
        <v>25</v>
      </c>
      <c r="D41" s="79">
        <v>50100</v>
      </c>
      <c r="E41" s="49">
        <v>87</v>
      </c>
      <c r="F41" s="37">
        <v>96</v>
      </c>
      <c r="G41" s="37">
        <v>53</v>
      </c>
      <c r="H41" s="37">
        <v>60</v>
      </c>
      <c r="I41" s="37">
        <v>41</v>
      </c>
      <c r="J41" s="37">
        <v>53</v>
      </c>
      <c r="K41" s="37">
        <v>44</v>
      </c>
      <c r="L41" s="49">
        <v>118</v>
      </c>
      <c r="M41" s="37">
        <v>188</v>
      </c>
      <c r="N41" s="37">
        <v>77</v>
      </c>
      <c r="O41" s="37">
        <v>90</v>
      </c>
      <c r="P41" s="37">
        <v>60</v>
      </c>
      <c r="Q41" s="37">
        <v>73</v>
      </c>
      <c r="R41" s="37">
        <v>60</v>
      </c>
      <c r="S41" s="61">
        <v>0.73728813559322037</v>
      </c>
      <c r="T41" s="62">
        <v>0.51063829787234039</v>
      </c>
      <c r="U41" s="62">
        <v>0.68831168831168832</v>
      </c>
      <c r="V41" s="38">
        <v>0.66666666666666663</v>
      </c>
      <c r="W41" s="38">
        <v>0.68333333333333335</v>
      </c>
      <c r="X41" s="38">
        <v>0.72602739726027399</v>
      </c>
      <c r="Y41" s="38">
        <v>0.73333333333333328</v>
      </c>
      <c r="Z41" s="87">
        <v>0.71502590673575128</v>
      </c>
      <c r="AA41" s="88">
        <v>193</v>
      </c>
      <c r="AB41" s="87">
        <v>0.65165165165165162</v>
      </c>
      <c r="AC41" s="88">
        <v>666</v>
      </c>
      <c r="AD41" s="91">
        <v>0.5</v>
      </c>
    </row>
    <row r="42" spans="1:30" x14ac:dyDescent="0.2">
      <c r="A42" s="77" t="s">
        <v>129</v>
      </c>
      <c r="B42" s="78" t="s">
        <v>145</v>
      </c>
      <c r="C42" s="105" t="s">
        <v>26</v>
      </c>
      <c r="D42" s="79">
        <v>50800</v>
      </c>
      <c r="E42" s="49">
        <v>0</v>
      </c>
      <c r="F42" s="37">
        <v>1</v>
      </c>
      <c r="G42" s="37">
        <v>2</v>
      </c>
      <c r="H42" s="37">
        <v>2</v>
      </c>
      <c r="I42" s="37">
        <v>2</v>
      </c>
      <c r="J42" s="37">
        <v>2</v>
      </c>
      <c r="K42" s="37">
        <v>2</v>
      </c>
      <c r="L42" s="49">
        <v>1</v>
      </c>
      <c r="M42" s="37">
        <v>2</v>
      </c>
      <c r="N42" s="37">
        <v>2</v>
      </c>
      <c r="O42" s="37">
        <v>2</v>
      </c>
      <c r="P42" s="37">
        <v>5</v>
      </c>
      <c r="Q42" s="37">
        <v>2</v>
      </c>
      <c r="R42" s="37">
        <v>2</v>
      </c>
      <c r="S42" s="61">
        <v>0</v>
      </c>
      <c r="T42" s="62">
        <v>0.5</v>
      </c>
      <c r="U42" s="62">
        <v>1</v>
      </c>
      <c r="V42" s="38">
        <v>1</v>
      </c>
      <c r="W42" s="38">
        <v>0.4</v>
      </c>
      <c r="X42" s="38">
        <v>1</v>
      </c>
      <c r="Y42" s="38">
        <v>1</v>
      </c>
      <c r="Z42" s="87">
        <v>0.66666666666666663</v>
      </c>
      <c r="AA42" s="88">
        <v>9</v>
      </c>
      <c r="AB42" s="87">
        <v>0.6875</v>
      </c>
      <c r="AC42" s="88">
        <v>16</v>
      </c>
      <c r="AD42" s="91">
        <v>0.5</v>
      </c>
    </row>
    <row r="43" spans="1:30" x14ac:dyDescent="0.2">
      <c r="A43" s="77" t="s">
        <v>129</v>
      </c>
      <c r="B43" s="78" t="s">
        <v>145</v>
      </c>
      <c r="C43" s="105" t="s">
        <v>27</v>
      </c>
      <c r="D43" s="79">
        <v>50800</v>
      </c>
      <c r="E43" s="49">
        <v>0</v>
      </c>
      <c r="F43" s="37">
        <v>1</v>
      </c>
      <c r="G43" s="37">
        <v>2</v>
      </c>
      <c r="H43" s="37">
        <v>2</v>
      </c>
      <c r="I43" s="37">
        <v>2</v>
      </c>
      <c r="J43" s="37">
        <v>2</v>
      </c>
      <c r="K43" s="37">
        <v>2</v>
      </c>
      <c r="L43" s="49">
        <v>1</v>
      </c>
      <c r="M43" s="37">
        <v>2</v>
      </c>
      <c r="N43" s="37">
        <v>2</v>
      </c>
      <c r="O43" s="37">
        <v>2</v>
      </c>
      <c r="P43" s="37">
        <v>5</v>
      </c>
      <c r="Q43" s="37">
        <v>2</v>
      </c>
      <c r="R43" s="37">
        <v>2</v>
      </c>
      <c r="S43" s="61">
        <v>0</v>
      </c>
      <c r="T43" s="62">
        <v>0.5</v>
      </c>
      <c r="U43" s="62">
        <v>1</v>
      </c>
      <c r="V43" s="38">
        <v>1</v>
      </c>
      <c r="W43" s="38">
        <v>0.4</v>
      </c>
      <c r="X43" s="38">
        <v>1</v>
      </c>
      <c r="Y43" s="38">
        <v>1</v>
      </c>
      <c r="Z43" s="87">
        <v>0.66666666666666663</v>
      </c>
      <c r="AA43" s="88">
        <v>9</v>
      </c>
      <c r="AB43" s="87">
        <v>0.6875</v>
      </c>
      <c r="AC43" s="88">
        <v>16</v>
      </c>
      <c r="AD43" s="91">
        <v>0.5</v>
      </c>
    </row>
    <row r="44" spans="1:30" x14ac:dyDescent="0.2">
      <c r="A44" s="77" t="s">
        <v>129</v>
      </c>
      <c r="B44" s="78" t="s">
        <v>150</v>
      </c>
      <c r="C44" s="105" t="s">
        <v>44</v>
      </c>
      <c r="D44" s="79">
        <v>51400</v>
      </c>
      <c r="E44" s="49">
        <v>41</v>
      </c>
      <c r="F44" s="37">
        <v>31</v>
      </c>
      <c r="G44" s="37">
        <v>24</v>
      </c>
      <c r="H44" s="37">
        <v>17</v>
      </c>
      <c r="I44" s="37">
        <v>22</v>
      </c>
      <c r="J44" s="37">
        <v>24</v>
      </c>
      <c r="K44" s="37">
        <v>17</v>
      </c>
      <c r="L44" s="49">
        <v>78</v>
      </c>
      <c r="M44" s="37">
        <v>63</v>
      </c>
      <c r="N44" s="37">
        <v>50</v>
      </c>
      <c r="O44" s="37">
        <v>40</v>
      </c>
      <c r="P44" s="37">
        <v>50</v>
      </c>
      <c r="Q44" s="37">
        <v>38</v>
      </c>
      <c r="R44" s="37">
        <v>37</v>
      </c>
      <c r="S44" s="61">
        <v>0.52564102564102566</v>
      </c>
      <c r="T44" s="62">
        <v>0.49206349206349204</v>
      </c>
      <c r="U44" s="62">
        <v>0.48</v>
      </c>
      <c r="V44" s="38">
        <v>0.42499999999999999</v>
      </c>
      <c r="W44" s="38">
        <v>0.44</v>
      </c>
      <c r="X44" s="38">
        <v>0.63157894736842102</v>
      </c>
      <c r="Y44" s="38">
        <v>0.45945945945945948</v>
      </c>
      <c r="Z44" s="87">
        <v>0.504</v>
      </c>
      <c r="AA44" s="88">
        <v>125</v>
      </c>
      <c r="AB44" s="87">
        <v>0.4943820224719101</v>
      </c>
      <c r="AC44" s="88">
        <v>356</v>
      </c>
      <c r="AD44" s="91">
        <v>0.5</v>
      </c>
    </row>
    <row r="45" spans="1:30" x14ac:dyDescent="0.2">
      <c r="A45" s="77" t="s">
        <v>129</v>
      </c>
      <c r="B45" s="78" t="s">
        <v>150</v>
      </c>
      <c r="C45" s="105" t="s">
        <v>45</v>
      </c>
      <c r="D45" s="79">
        <v>51400</v>
      </c>
      <c r="E45" s="49">
        <v>41</v>
      </c>
      <c r="F45" s="37">
        <v>31</v>
      </c>
      <c r="G45" s="37">
        <v>24</v>
      </c>
      <c r="H45" s="37">
        <v>17</v>
      </c>
      <c r="I45" s="37">
        <v>22</v>
      </c>
      <c r="J45" s="37">
        <v>24</v>
      </c>
      <c r="K45" s="37">
        <v>17</v>
      </c>
      <c r="L45" s="49">
        <v>78</v>
      </c>
      <c r="M45" s="37">
        <v>63</v>
      </c>
      <c r="N45" s="37">
        <v>50</v>
      </c>
      <c r="O45" s="37">
        <v>40</v>
      </c>
      <c r="P45" s="37">
        <v>50</v>
      </c>
      <c r="Q45" s="37">
        <v>38</v>
      </c>
      <c r="R45" s="37">
        <v>37</v>
      </c>
      <c r="S45" s="61">
        <v>0.52564102564102566</v>
      </c>
      <c r="T45" s="62">
        <v>0.49206349206349204</v>
      </c>
      <c r="U45" s="62">
        <v>0.48</v>
      </c>
      <c r="V45" s="38">
        <v>0.42499999999999999</v>
      </c>
      <c r="W45" s="38">
        <v>0.44</v>
      </c>
      <c r="X45" s="38">
        <v>0.63157894736842102</v>
      </c>
      <c r="Y45" s="38">
        <v>0.45945945945945948</v>
      </c>
      <c r="Z45" s="87">
        <v>0.504</v>
      </c>
      <c r="AA45" s="88">
        <v>125</v>
      </c>
      <c r="AB45" s="87">
        <v>0.4943820224719101</v>
      </c>
      <c r="AC45" s="88">
        <v>356</v>
      </c>
      <c r="AD45" s="91">
        <v>0.5</v>
      </c>
    </row>
    <row r="46" spans="1:30" x14ac:dyDescent="0.2">
      <c r="A46" s="77" t="s">
        <v>129</v>
      </c>
      <c r="B46" s="78" t="s">
        <v>150</v>
      </c>
      <c r="C46" s="105" t="s">
        <v>46</v>
      </c>
      <c r="D46" s="79">
        <v>51400</v>
      </c>
      <c r="E46" s="49">
        <v>41</v>
      </c>
      <c r="F46" s="37">
        <v>31</v>
      </c>
      <c r="G46" s="37">
        <v>24</v>
      </c>
      <c r="H46" s="37">
        <v>17</v>
      </c>
      <c r="I46" s="37">
        <v>22</v>
      </c>
      <c r="J46" s="37">
        <v>24</v>
      </c>
      <c r="K46" s="37">
        <v>17</v>
      </c>
      <c r="L46" s="49">
        <v>78</v>
      </c>
      <c r="M46" s="37">
        <v>63</v>
      </c>
      <c r="N46" s="37">
        <v>50</v>
      </c>
      <c r="O46" s="37">
        <v>40</v>
      </c>
      <c r="P46" s="37">
        <v>50</v>
      </c>
      <c r="Q46" s="37">
        <v>38</v>
      </c>
      <c r="R46" s="37">
        <v>37</v>
      </c>
      <c r="S46" s="61">
        <v>0.52564102564102566</v>
      </c>
      <c r="T46" s="62">
        <v>0.49206349206349204</v>
      </c>
      <c r="U46" s="62">
        <v>0.48</v>
      </c>
      <c r="V46" s="38">
        <v>0.42499999999999999</v>
      </c>
      <c r="W46" s="38">
        <v>0.44</v>
      </c>
      <c r="X46" s="38">
        <v>0.63157894736842102</v>
      </c>
      <c r="Y46" s="38">
        <v>0.45945945945945948</v>
      </c>
      <c r="Z46" s="87">
        <v>0.504</v>
      </c>
      <c r="AA46" s="88">
        <v>125</v>
      </c>
      <c r="AB46" s="87">
        <v>0.4943820224719101</v>
      </c>
      <c r="AC46" s="88">
        <v>356</v>
      </c>
      <c r="AD46" s="91">
        <v>0.5</v>
      </c>
    </row>
    <row r="47" spans="1:30" x14ac:dyDescent="0.2">
      <c r="A47" s="77" t="s">
        <v>129</v>
      </c>
      <c r="B47" s="78" t="s">
        <v>150</v>
      </c>
      <c r="C47" s="105" t="s">
        <v>47</v>
      </c>
      <c r="D47" s="79">
        <v>51400</v>
      </c>
      <c r="E47" s="49">
        <v>41</v>
      </c>
      <c r="F47" s="37">
        <v>31</v>
      </c>
      <c r="G47" s="37">
        <v>24</v>
      </c>
      <c r="H47" s="37">
        <v>17</v>
      </c>
      <c r="I47" s="37">
        <v>22</v>
      </c>
      <c r="J47" s="37">
        <v>24</v>
      </c>
      <c r="K47" s="37">
        <v>17</v>
      </c>
      <c r="L47" s="49">
        <v>78</v>
      </c>
      <c r="M47" s="37">
        <v>63</v>
      </c>
      <c r="N47" s="37">
        <v>50</v>
      </c>
      <c r="O47" s="37">
        <v>40</v>
      </c>
      <c r="P47" s="37">
        <v>50</v>
      </c>
      <c r="Q47" s="37">
        <v>38</v>
      </c>
      <c r="R47" s="37">
        <v>37</v>
      </c>
      <c r="S47" s="61">
        <v>0.52564102564102566</v>
      </c>
      <c r="T47" s="62">
        <v>0.49206349206349204</v>
      </c>
      <c r="U47" s="62">
        <v>0.48</v>
      </c>
      <c r="V47" s="38">
        <v>0.42499999999999999</v>
      </c>
      <c r="W47" s="38">
        <v>0.44</v>
      </c>
      <c r="X47" s="38">
        <v>0.63157894736842102</v>
      </c>
      <c r="Y47" s="38">
        <v>0.45945945945945948</v>
      </c>
      <c r="Z47" s="87">
        <v>0.504</v>
      </c>
      <c r="AA47" s="88">
        <v>125</v>
      </c>
      <c r="AB47" s="87">
        <v>0.4943820224719101</v>
      </c>
      <c r="AC47" s="88">
        <v>356</v>
      </c>
      <c r="AD47" s="91">
        <v>0.5</v>
      </c>
    </row>
    <row r="48" spans="1:30" x14ac:dyDescent="0.2">
      <c r="A48" s="77" t="s">
        <v>129</v>
      </c>
      <c r="B48" s="78" t="s">
        <v>150</v>
      </c>
      <c r="C48" s="105" t="s">
        <v>48</v>
      </c>
      <c r="D48" s="79">
        <v>51410</v>
      </c>
      <c r="E48" s="49">
        <v>0</v>
      </c>
      <c r="F48" s="37">
        <v>0</v>
      </c>
      <c r="G48" s="37">
        <v>0</v>
      </c>
      <c r="H48" s="37">
        <v>1</v>
      </c>
      <c r="I48" s="37">
        <v>0</v>
      </c>
      <c r="J48" s="37">
        <v>0</v>
      </c>
      <c r="K48" s="37">
        <v>0</v>
      </c>
      <c r="L48" s="49">
        <v>0</v>
      </c>
      <c r="M48" s="37">
        <v>0</v>
      </c>
      <c r="N48" s="37">
        <v>0</v>
      </c>
      <c r="O48" s="37">
        <v>1</v>
      </c>
      <c r="P48" s="37">
        <v>0</v>
      </c>
      <c r="Q48" s="37">
        <v>0</v>
      </c>
      <c r="R48" s="37">
        <v>1</v>
      </c>
      <c r="S48" s="61" t="s">
        <v>212</v>
      </c>
      <c r="T48" s="62" t="s">
        <v>212</v>
      </c>
      <c r="U48" s="62" t="s">
        <v>212</v>
      </c>
      <c r="V48" s="38">
        <v>1</v>
      </c>
      <c r="W48" s="40" t="s">
        <v>212</v>
      </c>
      <c r="X48" s="40" t="s">
        <v>212</v>
      </c>
      <c r="Y48" s="40">
        <v>0</v>
      </c>
      <c r="Z48" s="87">
        <v>0</v>
      </c>
      <c r="AA48" s="88">
        <v>1</v>
      </c>
      <c r="AB48" s="87">
        <v>0.5</v>
      </c>
      <c r="AC48" s="88">
        <v>2</v>
      </c>
      <c r="AD48" s="92" t="s">
        <v>217</v>
      </c>
    </row>
    <row r="49" spans="1:30" x14ac:dyDescent="0.2">
      <c r="A49" s="77" t="s">
        <v>129</v>
      </c>
      <c r="B49" s="78" t="s">
        <v>150</v>
      </c>
      <c r="C49" s="105" t="s">
        <v>49</v>
      </c>
      <c r="D49" s="79">
        <v>51410</v>
      </c>
      <c r="E49" s="49">
        <v>0</v>
      </c>
      <c r="F49" s="37">
        <v>0</v>
      </c>
      <c r="G49" s="37">
        <v>0</v>
      </c>
      <c r="H49" s="37">
        <v>1</v>
      </c>
      <c r="I49" s="37">
        <v>0</v>
      </c>
      <c r="J49" s="37">
        <v>0</v>
      </c>
      <c r="K49" s="37">
        <v>0</v>
      </c>
      <c r="L49" s="49">
        <v>0</v>
      </c>
      <c r="M49" s="37">
        <v>0</v>
      </c>
      <c r="N49" s="37">
        <v>0</v>
      </c>
      <c r="O49" s="37">
        <v>1</v>
      </c>
      <c r="P49" s="37">
        <v>0</v>
      </c>
      <c r="Q49" s="37">
        <v>0</v>
      </c>
      <c r="R49" s="37">
        <v>1</v>
      </c>
      <c r="S49" s="61" t="s">
        <v>212</v>
      </c>
      <c r="T49" s="62" t="s">
        <v>212</v>
      </c>
      <c r="U49" s="62" t="s">
        <v>212</v>
      </c>
      <c r="V49" s="38">
        <v>1</v>
      </c>
      <c r="W49" s="40" t="s">
        <v>212</v>
      </c>
      <c r="X49" s="40" t="s">
        <v>212</v>
      </c>
      <c r="Y49" s="40">
        <v>0</v>
      </c>
      <c r="Z49" s="87">
        <v>0</v>
      </c>
      <c r="AA49" s="88">
        <v>1</v>
      </c>
      <c r="AB49" s="87">
        <v>0.5</v>
      </c>
      <c r="AC49" s="88">
        <v>2</v>
      </c>
      <c r="AD49" s="92" t="s">
        <v>217</v>
      </c>
    </row>
    <row r="50" spans="1:30" x14ac:dyDescent="0.2">
      <c r="A50" s="77" t="s">
        <v>131</v>
      </c>
      <c r="B50" s="78" t="s">
        <v>146</v>
      </c>
      <c r="C50" s="105" t="s">
        <v>30</v>
      </c>
      <c r="D50" s="79">
        <v>100230</v>
      </c>
      <c r="E50" s="49">
        <v>0</v>
      </c>
      <c r="F50" s="37">
        <v>0</v>
      </c>
      <c r="G50" s="37">
        <v>0</v>
      </c>
      <c r="H50" s="37">
        <v>0</v>
      </c>
      <c r="I50" s="37">
        <v>0</v>
      </c>
      <c r="J50" s="37">
        <v>0</v>
      </c>
      <c r="K50" s="37">
        <v>0</v>
      </c>
      <c r="L50" s="49">
        <v>0</v>
      </c>
      <c r="M50" s="37">
        <v>0</v>
      </c>
      <c r="N50" s="37">
        <v>0</v>
      </c>
      <c r="O50" s="37">
        <v>0</v>
      </c>
      <c r="P50" s="37">
        <v>0</v>
      </c>
      <c r="Q50" s="37">
        <v>0</v>
      </c>
      <c r="R50" s="37">
        <v>0</v>
      </c>
      <c r="S50" s="61" t="s">
        <v>212</v>
      </c>
      <c r="T50" s="62" t="s">
        <v>212</v>
      </c>
      <c r="U50" s="62" t="s">
        <v>212</v>
      </c>
      <c r="V50" s="40" t="s">
        <v>212</v>
      </c>
      <c r="W50" s="40" t="s">
        <v>212</v>
      </c>
      <c r="X50" s="40" t="s">
        <v>212</v>
      </c>
      <c r="Y50" s="40" t="s">
        <v>212</v>
      </c>
      <c r="Z50" s="87" t="s">
        <v>212</v>
      </c>
      <c r="AA50" s="88">
        <v>0</v>
      </c>
      <c r="AB50" s="87" t="s">
        <v>212</v>
      </c>
      <c r="AC50" s="88">
        <v>0</v>
      </c>
      <c r="AD50" s="91">
        <v>0.5</v>
      </c>
    </row>
    <row r="51" spans="1:30" x14ac:dyDescent="0.2">
      <c r="A51" s="77" t="s">
        <v>131</v>
      </c>
      <c r="B51" s="78" t="s">
        <v>146</v>
      </c>
      <c r="C51" s="105" t="s">
        <v>31</v>
      </c>
      <c r="D51" s="79">
        <v>100230</v>
      </c>
      <c r="E51" s="49">
        <v>0</v>
      </c>
      <c r="F51" s="37">
        <v>0</v>
      </c>
      <c r="G51" s="37">
        <v>0</v>
      </c>
      <c r="H51" s="37">
        <v>0</v>
      </c>
      <c r="I51" s="37">
        <v>0</v>
      </c>
      <c r="J51" s="37">
        <v>0</v>
      </c>
      <c r="K51" s="37">
        <v>0</v>
      </c>
      <c r="L51" s="49">
        <v>0</v>
      </c>
      <c r="M51" s="37">
        <v>0</v>
      </c>
      <c r="N51" s="37">
        <v>0</v>
      </c>
      <c r="O51" s="37">
        <v>0</v>
      </c>
      <c r="P51" s="37">
        <v>0</v>
      </c>
      <c r="Q51" s="37">
        <v>0</v>
      </c>
      <c r="R51" s="37">
        <v>0</v>
      </c>
      <c r="S51" s="61" t="s">
        <v>212</v>
      </c>
      <c r="T51" s="62" t="s">
        <v>212</v>
      </c>
      <c r="U51" s="62" t="s">
        <v>212</v>
      </c>
      <c r="V51" s="40" t="s">
        <v>212</v>
      </c>
      <c r="W51" s="40" t="s">
        <v>212</v>
      </c>
      <c r="X51" s="40" t="s">
        <v>212</v>
      </c>
      <c r="Y51" s="40" t="s">
        <v>212</v>
      </c>
      <c r="Z51" s="87" t="s">
        <v>212</v>
      </c>
      <c r="AA51" s="88">
        <v>0</v>
      </c>
      <c r="AB51" s="87" t="s">
        <v>212</v>
      </c>
      <c r="AC51" s="88">
        <v>0</v>
      </c>
      <c r="AD51" s="91">
        <v>0.5</v>
      </c>
    </row>
    <row r="52" spans="1:30" x14ac:dyDescent="0.2">
      <c r="A52" s="77" t="s">
        <v>148</v>
      </c>
      <c r="B52" s="78" t="s">
        <v>147</v>
      </c>
      <c r="C52" s="105" t="s">
        <v>34</v>
      </c>
      <c r="D52" s="79">
        <v>130590</v>
      </c>
      <c r="E52" s="49">
        <v>0</v>
      </c>
      <c r="F52" s="37">
        <v>1</v>
      </c>
      <c r="G52" s="37">
        <v>4</v>
      </c>
      <c r="H52" s="37">
        <v>1</v>
      </c>
      <c r="I52" s="37">
        <v>0</v>
      </c>
      <c r="J52" s="37">
        <v>0</v>
      </c>
      <c r="K52" s="37">
        <v>0</v>
      </c>
      <c r="L52" s="49">
        <v>1</v>
      </c>
      <c r="M52" s="37">
        <v>2</v>
      </c>
      <c r="N52" s="37">
        <v>6</v>
      </c>
      <c r="O52" s="37">
        <v>1</v>
      </c>
      <c r="P52" s="37">
        <v>0</v>
      </c>
      <c r="Q52" s="37">
        <v>0</v>
      </c>
      <c r="R52" s="37">
        <v>0</v>
      </c>
      <c r="S52" s="61">
        <v>0</v>
      </c>
      <c r="T52" s="62">
        <v>0.5</v>
      </c>
      <c r="U52" s="62">
        <v>0.66666666666666663</v>
      </c>
      <c r="V52" s="38">
        <v>1</v>
      </c>
      <c r="W52" s="40" t="s">
        <v>212</v>
      </c>
      <c r="X52" s="40" t="s">
        <v>212</v>
      </c>
      <c r="Y52" s="40" t="s">
        <v>212</v>
      </c>
      <c r="Z52" s="87" t="s">
        <v>212</v>
      </c>
      <c r="AA52" s="88">
        <v>0</v>
      </c>
      <c r="AB52" s="87">
        <v>0.6</v>
      </c>
      <c r="AC52" s="88">
        <v>10</v>
      </c>
      <c r="AD52" s="91">
        <v>0.9</v>
      </c>
    </row>
    <row r="53" spans="1:30" x14ac:dyDescent="0.2">
      <c r="A53" s="77" t="s">
        <v>148</v>
      </c>
      <c r="B53" s="78" t="s">
        <v>147</v>
      </c>
      <c r="C53" s="105" t="s">
        <v>35</v>
      </c>
      <c r="D53" s="79">
        <v>130590</v>
      </c>
      <c r="E53" s="49">
        <v>0</v>
      </c>
      <c r="F53" s="37">
        <v>1</v>
      </c>
      <c r="G53" s="37">
        <v>4</v>
      </c>
      <c r="H53" s="37">
        <v>1</v>
      </c>
      <c r="I53" s="37">
        <v>0</v>
      </c>
      <c r="J53" s="37">
        <v>0</v>
      </c>
      <c r="K53" s="37">
        <v>0</v>
      </c>
      <c r="L53" s="49">
        <v>1</v>
      </c>
      <c r="M53" s="37">
        <v>2</v>
      </c>
      <c r="N53" s="37">
        <v>6</v>
      </c>
      <c r="O53" s="37">
        <v>1</v>
      </c>
      <c r="P53" s="37">
        <v>0</v>
      </c>
      <c r="Q53" s="37">
        <v>0</v>
      </c>
      <c r="R53" s="37">
        <v>0</v>
      </c>
      <c r="S53" s="61">
        <v>0</v>
      </c>
      <c r="T53" s="62">
        <v>0.5</v>
      </c>
      <c r="U53" s="62">
        <v>0.66666666666666663</v>
      </c>
      <c r="V53" s="38">
        <v>1</v>
      </c>
      <c r="W53" s="40" t="s">
        <v>212</v>
      </c>
      <c r="X53" s="40" t="s">
        <v>212</v>
      </c>
      <c r="Y53" s="40" t="s">
        <v>212</v>
      </c>
      <c r="Z53" s="87" t="s">
        <v>212</v>
      </c>
      <c r="AA53" s="88">
        <v>0</v>
      </c>
      <c r="AB53" s="87">
        <v>0.6</v>
      </c>
      <c r="AC53" s="88">
        <v>10</v>
      </c>
      <c r="AD53" s="91">
        <v>0.9</v>
      </c>
    </row>
    <row r="54" spans="1:30" x14ac:dyDescent="0.2">
      <c r="A54" s="77" t="s">
        <v>148</v>
      </c>
      <c r="B54" s="78" t="s">
        <v>147</v>
      </c>
      <c r="C54" s="105" t="s">
        <v>38</v>
      </c>
      <c r="D54" s="79">
        <v>130500</v>
      </c>
      <c r="E54" s="49">
        <v>26</v>
      </c>
      <c r="F54" s="37">
        <v>23</v>
      </c>
      <c r="G54" s="37">
        <v>25</v>
      </c>
      <c r="H54" s="37">
        <v>29</v>
      </c>
      <c r="I54" s="37">
        <v>29</v>
      </c>
      <c r="J54" s="37">
        <v>19</v>
      </c>
      <c r="K54" s="37">
        <v>24</v>
      </c>
      <c r="L54" s="49">
        <v>32</v>
      </c>
      <c r="M54" s="37">
        <v>29</v>
      </c>
      <c r="N54" s="37">
        <v>28</v>
      </c>
      <c r="O54" s="37">
        <v>42</v>
      </c>
      <c r="P54" s="37">
        <v>41</v>
      </c>
      <c r="Q54" s="37">
        <v>23</v>
      </c>
      <c r="R54" s="37">
        <v>34</v>
      </c>
      <c r="S54" s="61">
        <v>0.8125</v>
      </c>
      <c r="T54" s="62">
        <v>0.7931034482758621</v>
      </c>
      <c r="U54" s="62">
        <v>0.8928571428571429</v>
      </c>
      <c r="V54" s="38">
        <v>0.69047619047619047</v>
      </c>
      <c r="W54" s="38">
        <v>0.70731707317073167</v>
      </c>
      <c r="X54" s="38">
        <v>0.82608695652173914</v>
      </c>
      <c r="Y54" s="38">
        <v>0.70588235294117652</v>
      </c>
      <c r="Z54" s="87">
        <v>0.73469387755102045</v>
      </c>
      <c r="AA54" s="88">
        <v>98</v>
      </c>
      <c r="AB54" s="87">
        <v>0.76419213973799127</v>
      </c>
      <c r="AC54" s="88">
        <v>229</v>
      </c>
      <c r="AD54" s="91">
        <v>0.6</v>
      </c>
    </row>
    <row r="55" spans="1:30" x14ac:dyDescent="0.2">
      <c r="A55" s="77" t="s">
        <v>148</v>
      </c>
      <c r="B55" s="78" t="s">
        <v>147</v>
      </c>
      <c r="C55" s="105" t="s">
        <v>39</v>
      </c>
      <c r="D55" s="79">
        <v>130500</v>
      </c>
      <c r="E55" s="49">
        <v>26</v>
      </c>
      <c r="F55" s="37">
        <v>23</v>
      </c>
      <c r="G55" s="37">
        <v>25</v>
      </c>
      <c r="H55" s="37">
        <v>29</v>
      </c>
      <c r="I55" s="37">
        <v>29</v>
      </c>
      <c r="J55" s="37">
        <v>19</v>
      </c>
      <c r="K55" s="37">
        <v>24</v>
      </c>
      <c r="L55" s="49">
        <v>32</v>
      </c>
      <c r="M55" s="37">
        <v>29</v>
      </c>
      <c r="N55" s="37">
        <v>28</v>
      </c>
      <c r="O55" s="37">
        <v>42</v>
      </c>
      <c r="P55" s="37">
        <v>41</v>
      </c>
      <c r="Q55" s="37">
        <v>23</v>
      </c>
      <c r="R55" s="37">
        <v>34</v>
      </c>
      <c r="S55" s="61">
        <v>0.8125</v>
      </c>
      <c r="T55" s="62">
        <v>0.7931034482758621</v>
      </c>
      <c r="U55" s="62">
        <v>0.8928571428571429</v>
      </c>
      <c r="V55" s="38">
        <v>0.69047619047619047</v>
      </c>
      <c r="W55" s="38">
        <v>0.70731707317073167</v>
      </c>
      <c r="X55" s="38">
        <v>0.82608695652173914</v>
      </c>
      <c r="Y55" s="38">
        <v>0.70588235294117652</v>
      </c>
      <c r="Z55" s="87">
        <v>0.73469387755102045</v>
      </c>
      <c r="AA55" s="88">
        <v>98</v>
      </c>
      <c r="AB55" s="87">
        <v>0.76419213973799127</v>
      </c>
      <c r="AC55" s="88">
        <v>229</v>
      </c>
      <c r="AD55" s="91">
        <v>0.6</v>
      </c>
    </row>
    <row r="56" spans="1:30" x14ac:dyDescent="0.2">
      <c r="A56" s="77" t="s">
        <v>148</v>
      </c>
      <c r="B56" s="78" t="s">
        <v>147</v>
      </c>
      <c r="C56" s="105" t="s">
        <v>36</v>
      </c>
      <c r="D56" s="79">
        <v>130550</v>
      </c>
      <c r="E56" s="49">
        <v>1</v>
      </c>
      <c r="F56" s="37">
        <v>0</v>
      </c>
      <c r="G56" s="37">
        <v>1</v>
      </c>
      <c r="H56" s="37">
        <v>2</v>
      </c>
      <c r="I56" s="37">
        <v>2</v>
      </c>
      <c r="J56" s="37">
        <v>0</v>
      </c>
      <c r="K56" s="37">
        <v>0</v>
      </c>
      <c r="L56" s="49">
        <v>2</v>
      </c>
      <c r="M56" s="37">
        <v>0</v>
      </c>
      <c r="N56" s="37">
        <v>1</v>
      </c>
      <c r="O56" s="37">
        <v>2</v>
      </c>
      <c r="P56" s="37">
        <v>2</v>
      </c>
      <c r="Q56" s="37">
        <v>0</v>
      </c>
      <c r="R56" s="37">
        <v>0</v>
      </c>
      <c r="S56" s="61">
        <v>0.5</v>
      </c>
      <c r="T56" s="62" t="s">
        <v>212</v>
      </c>
      <c r="U56" s="62">
        <v>1</v>
      </c>
      <c r="V56" s="38">
        <v>1</v>
      </c>
      <c r="W56" s="38">
        <v>1</v>
      </c>
      <c r="X56" s="40" t="s">
        <v>212</v>
      </c>
      <c r="Y56" s="40" t="s">
        <v>212</v>
      </c>
      <c r="Z56" s="87">
        <v>1</v>
      </c>
      <c r="AA56" s="88">
        <v>2</v>
      </c>
      <c r="AB56" s="87">
        <v>0.8571428571428571</v>
      </c>
      <c r="AC56" s="88">
        <v>7</v>
      </c>
      <c r="AD56" s="91">
        <v>0.9</v>
      </c>
    </row>
    <row r="57" spans="1:30" x14ac:dyDescent="0.2">
      <c r="A57" s="77" t="s">
        <v>148</v>
      </c>
      <c r="B57" s="78" t="s">
        <v>147</v>
      </c>
      <c r="C57" s="105" t="s">
        <v>37</v>
      </c>
      <c r="D57" s="79">
        <v>130550</v>
      </c>
      <c r="E57" s="49">
        <v>1</v>
      </c>
      <c r="F57" s="37">
        <v>0</v>
      </c>
      <c r="G57" s="37">
        <v>1</v>
      </c>
      <c r="H57" s="37">
        <v>2</v>
      </c>
      <c r="I57" s="37">
        <v>2</v>
      </c>
      <c r="J57" s="37">
        <v>0</v>
      </c>
      <c r="K57" s="37">
        <v>0</v>
      </c>
      <c r="L57" s="49">
        <v>2</v>
      </c>
      <c r="M57" s="37">
        <v>0</v>
      </c>
      <c r="N57" s="37">
        <v>1</v>
      </c>
      <c r="O57" s="37">
        <v>2</v>
      </c>
      <c r="P57" s="37">
        <v>2</v>
      </c>
      <c r="Q57" s="37">
        <v>0</v>
      </c>
      <c r="R57" s="37">
        <v>0</v>
      </c>
      <c r="S57" s="61">
        <v>0.5</v>
      </c>
      <c r="T57" s="62" t="s">
        <v>212</v>
      </c>
      <c r="U57" s="62">
        <v>1</v>
      </c>
      <c r="V57" s="38">
        <v>1</v>
      </c>
      <c r="W57" s="38">
        <v>1</v>
      </c>
      <c r="X57" s="40" t="s">
        <v>212</v>
      </c>
      <c r="Y57" s="40" t="s">
        <v>212</v>
      </c>
      <c r="Z57" s="87">
        <v>1</v>
      </c>
      <c r="AA57" s="88">
        <v>2</v>
      </c>
      <c r="AB57" s="87">
        <v>0.8571428571428571</v>
      </c>
      <c r="AC57" s="88">
        <v>7</v>
      </c>
      <c r="AD57" s="91">
        <v>0.9</v>
      </c>
    </row>
    <row r="58" spans="1:30" x14ac:dyDescent="0.2">
      <c r="A58" s="77" t="s">
        <v>148</v>
      </c>
      <c r="B58" s="78" t="s">
        <v>147</v>
      </c>
      <c r="C58" s="105" t="s">
        <v>40</v>
      </c>
      <c r="D58" s="79">
        <v>130580</v>
      </c>
      <c r="E58" s="49">
        <v>0</v>
      </c>
      <c r="F58" s="37">
        <v>0</v>
      </c>
      <c r="G58" s="37">
        <v>1</v>
      </c>
      <c r="H58" s="37">
        <v>0</v>
      </c>
      <c r="I58" s="37">
        <v>0</v>
      </c>
      <c r="J58" s="37">
        <v>1</v>
      </c>
      <c r="K58" s="37">
        <v>0</v>
      </c>
      <c r="L58" s="49">
        <v>0</v>
      </c>
      <c r="M58" s="37">
        <v>1</v>
      </c>
      <c r="N58" s="37">
        <v>1</v>
      </c>
      <c r="O58" s="37">
        <v>0</v>
      </c>
      <c r="P58" s="37">
        <v>0</v>
      </c>
      <c r="Q58" s="37">
        <v>3</v>
      </c>
      <c r="R58" s="37">
        <v>0</v>
      </c>
      <c r="S58" s="61" t="s">
        <v>212</v>
      </c>
      <c r="T58" s="62">
        <v>0</v>
      </c>
      <c r="U58" s="62">
        <v>1</v>
      </c>
      <c r="V58" s="40" t="s">
        <v>212</v>
      </c>
      <c r="W58" s="40" t="s">
        <v>212</v>
      </c>
      <c r="X58" s="40">
        <v>0.33333333333333331</v>
      </c>
      <c r="Y58" s="40" t="s">
        <v>212</v>
      </c>
      <c r="Z58" s="87">
        <v>0.33333333333333331</v>
      </c>
      <c r="AA58" s="88">
        <v>3</v>
      </c>
      <c r="AB58" s="87">
        <v>0.4</v>
      </c>
      <c r="AC58" s="88">
        <v>5</v>
      </c>
      <c r="AD58" s="91">
        <v>0.5</v>
      </c>
    </row>
    <row r="59" spans="1:30" x14ac:dyDescent="0.2">
      <c r="A59" s="77" t="s">
        <v>148</v>
      </c>
      <c r="B59" s="78" t="s">
        <v>147</v>
      </c>
      <c r="C59" s="105" t="s">
        <v>41</v>
      </c>
      <c r="D59" s="79">
        <v>130580</v>
      </c>
      <c r="E59" s="49">
        <v>0</v>
      </c>
      <c r="F59" s="37">
        <v>0</v>
      </c>
      <c r="G59" s="37">
        <v>1</v>
      </c>
      <c r="H59" s="37">
        <v>0</v>
      </c>
      <c r="I59" s="37">
        <v>0</v>
      </c>
      <c r="J59" s="37">
        <v>1</v>
      </c>
      <c r="K59" s="37">
        <v>0</v>
      </c>
      <c r="L59" s="49">
        <v>0</v>
      </c>
      <c r="M59" s="37">
        <v>1</v>
      </c>
      <c r="N59" s="37">
        <v>1</v>
      </c>
      <c r="O59" s="37">
        <v>0</v>
      </c>
      <c r="P59" s="37">
        <v>0</v>
      </c>
      <c r="Q59" s="37">
        <v>3</v>
      </c>
      <c r="R59" s="37">
        <v>0</v>
      </c>
      <c r="S59" s="61" t="s">
        <v>212</v>
      </c>
      <c r="T59" s="62">
        <v>0</v>
      </c>
      <c r="U59" s="62">
        <v>1</v>
      </c>
      <c r="V59" s="40" t="s">
        <v>212</v>
      </c>
      <c r="W59" s="40" t="s">
        <v>212</v>
      </c>
      <c r="X59" s="40">
        <v>0.33333333333333331</v>
      </c>
      <c r="Y59" s="40" t="s">
        <v>212</v>
      </c>
      <c r="Z59" s="87">
        <v>0.33333333333333331</v>
      </c>
      <c r="AA59" s="88">
        <v>3</v>
      </c>
      <c r="AB59" s="87">
        <v>0.4</v>
      </c>
      <c r="AC59" s="88">
        <v>5</v>
      </c>
      <c r="AD59" s="91">
        <v>0.5</v>
      </c>
    </row>
    <row r="60" spans="1:30" x14ac:dyDescent="0.2">
      <c r="A60" s="77" t="s">
        <v>148</v>
      </c>
      <c r="B60" s="78" t="s">
        <v>147</v>
      </c>
      <c r="C60" s="105" t="s">
        <v>32</v>
      </c>
      <c r="D60" s="79">
        <v>130500</v>
      </c>
      <c r="E60" s="49">
        <v>26</v>
      </c>
      <c r="F60" s="37">
        <v>23</v>
      </c>
      <c r="G60" s="37">
        <v>25</v>
      </c>
      <c r="H60" s="37">
        <v>29</v>
      </c>
      <c r="I60" s="37">
        <v>29</v>
      </c>
      <c r="J60" s="37">
        <v>19</v>
      </c>
      <c r="K60" s="37">
        <v>24</v>
      </c>
      <c r="L60" s="49">
        <v>32</v>
      </c>
      <c r="M60" s="37">
        <v>29</v>
      </c>
      <c r="N60" s="37">
        <v>28</v>
      </c>
      <c r="O60" s="37">
        <v>42</v>
      </c>
      <c r="P60" s="37">
        <v>41</v>
      </c>
      <c r="Q60" s="37">
        <v>23</v>
      </c>
      <c r="R60" s="37">
        <v>34</v>
      </c>
      <c r="S60" s="61">
        <v>0.8125</v>
      </c>
      <c r="T60" s="62">
        <v>0.7931034482758621</v>
      </c>
      <c r="U60" s="62">
        <v>0.8928571428571429</v>
      </c>
      <c r="V60" s="38">
        <v>0.69047619047619047</v>
      </c>
      <c r="W60" s="38">
        <v>0.70731707317073167</v>
      </c>
      <c r="X60" s="38">
        <v>0.82608695652173914</v>
      </c>
      <c r="Y60" s="38">
        <v>0.70588235294117652</v>
      </c>
      <c r="Z60" s="87">
        <v>0.73469387755102045</v>
      </c>
      <c r="AA60" s="88">
        <v>98</v>
      </c>
      <c r="AB60" s="87">
        <v>0.76419213973799127</v>
      </c>
      <c r="AC60" s="88">
        <v>229</v>
      </c>
      <c r="AD60" s="91">
        <v>0.8</v>
      </c>
    </row>
    <row r="61" spans="1:30" x14ac:dyDescent="0.2">
      <c r="A61" s="77" t="s">
        <v>148</v>
      </c>
      <c r="B61" s="78" t="s">
        <v>147</v>
      </c>
      <c r="C61" s="105" t="s">
        <v>33</v>
      </c>
      <c r="D61" s="79">
        <v>130500</v>
      </c>
      <c r="E61" s="49">
        <v>26</v>
      </c>
      <c r="F61" s="37">
        <v>23</v>
      </c>
      <c r="G61" s="37">
        <v>25</v>
      </c>
      <c r="H61" s="37">
        <v>29</v>
      </c>
      <c r="I61" s="37">
        <v>29</v>
      </c>
      <c r="J61" s="37">
        <v>19</v>
      </c>
      <c r="K61" s="37">
        <v>24</v>
      </c>
      <c r="L61" s="49">
        <v>32</v>
      </c>
      <c r="M61" s="37">
        <v>29</v>
      </c>
      <c r="N61" s="37">
        <v>28</v>
      </c>
      <c r="O61" s="37">
        <v>42</v>
      </c>
      <c r="P61" s="37">
        <v>41</v>
      </c>
      <c r="Q61" s="37">
        <v>23</v>
      </c>
      <c r="R61" s="37">
        <v>34</v>
      </c>
      <c r="S61" s="61">
        <v>0.8125</v>
      </c>
      <c r="T61" s="62">
        <v>0.7931034482758621</v>
      </c>
      <c r="U61" s="62">
        <v>0.8928571428571429</v>
      </c>
      <c r="V61" s="38">
        <v>0.69047619047619047</v>
      </c>
      <c r="W61" s="38">
        <v>0.70731707317073167</v>
      </c>
      <c r="X61" s="38">
        <v>0.82608695652173914</v>
      </c>
      <c r="Y61" s="38">
        <v>0.70588235294117652</v>
      </c>
      <c r="Z61" s="87">
        <v>0.73469387755102045</v>
      </c>
      <c r="AA61" s="88">
        <v>98</v>
      </c>
      <c r="AB61" s="87">
        <v>0.76419213973799127</v>
      </c>
      <c r="AC61" s="88">
        <v>229</v>
      </c>
      <c r="AD61" s="91">
        <v>0.8</v>
      </c>
    </row>
    <row r="62" spans="1:30" x14ac:dyDescent="0.2">
      <c r="A62" s="77" t="s">
        <v>131</v>
      </c>
      <c r="B62" s="78" t="s">
        <v>149</v>
      </c>
      <c r="C62" s="105" t="s">
        <v>42</v>
      </c>
      <c r="D62" s="79">
        <v>100810</v>
      </c>
      <c r="E62" s="49">
        <v>6</v>
      </c>
      <c r="F62" s="37">
        <v>1</v>
      </c>
      <c r="G62" s="37">
        <v>1</v>
      </c>
      <c r="H62" s="37">
        <v>4</v>
      </c>
      <c r="I62" s="37">
        <v>3</v>
      </c>
      <c r="J62" s="37">
        <v>5</v>
      </c>
      <c r="K62" s="37">
        <v>7</v>
      </c>
      <c r="L62" s="49">
        <v>10</v>
      </c>
      <c r="M62" s="37">
        <v>3</v>
      </c>
      <c r="N62" s="37">
        <v>3</v>
      </c>
      <c r="O62" s="37">
        <v>5</v>
      </c>
      <c r="P62" s="37">
        <v>3</v>
      </c>
      <c r="Q62" s="37">
        <v>6</v>
      </c>
      <c r="R62" s="37">
        <v>9</v>
      </c>
      <c r="S62" s="61">
        <v>0.6</v>
      </c>
      <c r="T62" s="62">
        <v>0.33333333333333331</v>
      </c>
      <c r="U62" s="62">
        <v>0.33333333333333331</v>
      </c>
      <c r="V62" s="38">
        <v>0.8</v>
      </c>
      <c r="W62" s="38">
        <v>1</v>
      </c>
      <c r="X62" s="40">
        <v>0.83333333333333337</v>
      </c>
      <c r="Y62" s="40">
        <v>0.77777777777777779</v>
      </c>
      <c r="Z62" s="87">
        <v>0.83333333333333337</v>
      </c>
      <c r="AA62" s="88">
        <v>18</v>
      </c>
      <c r="AB62" s="87">
        <v>0.69230769230769229</v>
      </c>
      <c r="AC62" s="88">
        <v>39</v>
      </c>
      <c r="AD62" s="101">
        <v>0.5</v>
      </c>
    </row>
    <row r="63" spans="1:30" x14ac:dyDescent="0.2">
      <c r="A63" s="77" t="s">
        <v>131</v>
      </c>
      <c r="B63" s="78" t="s">
        <v>149</v>
      </c>
      <c r="C63" s="105" t="s">
        <v>43</v>
      </c>
      <c r="D63" s="79">
        <v>100810</v>
      </c>
      <c r="E63" s="49">
        <v>6</v>
      </c>
      <c r="F63" s="37">
        <v>1</v>
      </c>
      <c r="G63" s="37">
        <v>1</v>
      </c>
      <c r="H63" s="37">
        <v>4</v>
      </c>
      <c r="I63" s="37">
        <v>3</v>
      </c>
      <c r="J63" s="37">
        <v>5</v>
      </c>
      <c r="K63" s="37">
        <v>7</v>
      </c>
      <c r="L63" s="49">
        <v>10</v>
      </c>
      <c r="M63" s="37">
        <v>3</v>
      </c>
      <c r="N63" s="37">
        <v>3</v>
      </c>
      <c r="O63" s="37">
        <v>5</v>
      </c>
      <c r="P63" s="37">
        <v>3</v>
      </c>
      <c r="Q63" s="37">
        <v>6</v>
      </c>
      <c r="R63" s="37">
        <v>9</v>
      </c>
      <c r="S63" s="61">
        <v>0.6</v>
      </c>
      <c r="T63" s="62">
        <v>0.33333333333333331</v>
      </c>
      <c r="U63" s="62">
        <v>0.33333333333333331</v>
      </c>
      <c r="V63" s="38">
        <v>0.8</v>
      </c>
      <c r="W63" s="38">
        <v>1</v>
      </c>
      <c r="X63" s="40">
        <v>0.83333333333333337</v>
      </c>
      <c r="Y63" s="40">
        <v>0.77777777777777779</v>
      </c>
      <c r="Z63" s="87">
        <v>0.83333333333333337</v>
      </c>
      <c r="AA63" s="88">
        <v>18</v>
      </c>
      <c r="AB63" s="87">
        <v>0.69230769230769229</v>
      </c>
      <c r="AC63" s="88">
        <v>39</v>
      </c>
      <c r="AD63" s="101">
        <v>0.5</v>
      </c>
    </row>
    <row r="64" spans="1:30" x14ac:dyDescent="0.2">
      <c r="A64" s="77" t="s">
        <v>129</v>
      </c>
      <c r="B64" s="78" t="s">
        <v>152</v>
      </c>
      <c r="C64" s="105" t="s">
        <v>102</v>
      </c>
      <c r="D64" s="79">
        <v>51400</v>
      </c>
      <c r="E64" s="49">
        <v>41</v>
      </c>
      <c r="F64" s="37">
        <v>31</v>
      </c>
      <c r="G64" s="37">
        <v>24</v>
      </c>
      <c r="H64" s="37">
        <v>17</v>
      </c>
      <c r="I64" s="37">
        <v>22</v>
      </c>
      <c r="J64" s="37">
        <v>24</v>
      </c>
      <c r="K64" s="37">
        <v>17</v>
      </c>
      <c r="L64" s="49">
        <v>78</v>
      </c>
      <c r="M64" s="37">
        <v>63</v>
      </c>
      <c r="N64" s="37">
        <v>50</v>
      </c>
      <c r="O64" s="37">
        <v>40</v>
      </c>
      <c r="P64" s="37">
        <v>50</v>
      </c>
      <c r="Q64" s="37">
        <v>38</v>
      </c>
      <c r="R64" s="37">
        <v>37</v>
      </c>
      <c r="S64" s="61">
        <v>0.52564102564102566</v>
      </c>
      <c r="T64" s="62">
        <v>0.49206349206349204</v>
      </c>
      <c r="U64" s="62">
        <v>0.48</v>
      </c>
      <c r="V64" s="38">
        <v>0.42499999999999999</v>
      </c>
      <c r="W64" s="38">
        <v>0.44</v>
      </c>
      <c r="X64" s="38">
        <v>0.63157894736842102</v>
      </c>
      <c r="Y64" s="38">
        <v>0.45945945945945948</v>
      </c>
      <c r="Z64" s="87">
        <v>0.504</v>
      </c>
      <c r="AA64" s="88">
        <v>125</v>
      </c>
      <c r="AB64" s="87">
        <v>0.4943820224719101</v>
      </c>
      <c r="AC64" s="88">
        <v>356</v>
      </c>
      <c r="AD64" s="91">
        <v>0.5</v>
      </c>
    </row>
    <row r="65" spans="1:30" x14ac:dyDescent="0.2">
      <c r="A65" s="77" t="s">
        <v>129</v>
      </c>
      <c r="B65" s="78" t="s">
        <v>152</v>
      </c>
      <c r="C65" s="105" t="s">
        <v>103</v>
      </c>
      <c r="D65" s="79">
        <v>51400</v>
      </c>
      <c r="E65" s="49">
        <v>41</v>
      </c>
      <c r="F65" s="37">
        <v>31</v>
      </c>
      <c r="G65" s="37">
        <v>24</v>
      </c>
      <c r="H65" s="37">
        <v>17</v>
      </c>
      <c r="I65" s="37">
        <v>22</v>
      </c>
      <c r="J65" s="37">
        <v>24</v>
      </c>
      <c r="K65" s="37">
        <v>17</v>
      </c>
      <c r="L65" s="49">
        <v>78</v>
      </c>
      <c r="M65" s="37">
        <v>63</v>
      </c>
      <c r="N65" s="37">
        <v>50</v>
      </c>
      <c r="O65" s="37">
        <v>40</v>
      </c>
      <c r="P65" s="37">
        <v>50</v>
      </c>
      <c r="Q65" s="37">
        <v>38</v>
      </c>
      <c r="R65" s="37">
        <v>37</v>
      </c>
      <c r="S65" s="61">
        <v>0.52564102564102566</v>
      </c>
      <c r="T65" s="62">
        <v>0.49206349206349204</v>
      </c>
      <c r="U65" s="62">
        <v>0.48</v>
      </c>
      <c r="V65" s="38">
        <v>0.42499999999999999</v>
      </c>
      <c r="W65" s="38">
        <v>0.44</v>
      </c>
      <c r="X65" s="38">
        <v>0.63157894736842102</v>
      </c>
      <c r="Y65" s="38">
        <v>0.45945945945945948</v>
      </c>
      <c r="Z65" s="87">
        <v>0.504</v>
      </c>
      <c r="AA65" s="88">
        <v>125</v>
      </c>
      <c r="AB65" s="87">
        <v>0.4943820224719101</v>
      </c>
      <c r="AC65" s="88">
        <v>356</v>
      </c>
      <c r="AD65" s="91">
        <v>0.5</v>
      </c>
    </row>
    <row r="66" spans="1:30" x14ac:dyDescent="0.2">
      <c r="A66" s="77" t="s">
        <v>129</v>
      </c>
      <c r="B66" s="78" t="s">
        <v>152</v>
      </c>
      <c r="C66" s="105" t="s">
        <v>104</v>
      </c>
      <c r="D66" s="79">
        <v>70200</v>
      </c>
      <c r="E66" s="49">
        <v>0</v>
      </c>
      <c r="F66" s="37">
        <v>0</v>
      </c>
      <c r="G66" s="37">
        <v>1</v>
      </c>
      <c r="H66" s="37">
        <v>1</v>
      </c>
      <c r="I66" s="37">
        <v>0</v>
      </c>
      <c r="J66" s="37">
        <v>0</v>
      </c>
      <c r="K66" s="37">
        <v>1</v>
      </c>
      <c r="L66" s="49">
        <v>0</v>
      </c>
      <c r="M66" s="37">
        <v>0</v>
      </c>
      <c r="N66" s="37">
        <v>1</v>
      </c>
      <c r="O66" s="37">
        <v>1</v>
      </c>
      <c r="P66" s="37">
        <v>3</v>
      </c>
      <c r="Q66" s="37">
        <v>0</v>
      </c>
      <c r="R66" s="37">
        <v>1</v>
      </c>
      <c r="S66" s="61" t="s">
        <v>212</v>
      </c>
      <c r="T66" s="62" t="s">
        <v>212</v>
      </c>
      <c r="U66" s="62">
        <v>1</v>
      </c>
      <c r="V66" s="38">
        <v>1</v>
      </c>
      <c r="W66" s="38">
        <v>0</v>
      </c>
      <c r="X66" s="40" t="s">
        <v>212</v>
      </c>
      <c r="Y66" s="40">
        <v>1</v>
      </c>
      <c r="Z66" s="87">
        <v>0.25</v>
      </c>
      <c r="AA66" s="88">
        <v>4</v>
      </c>
      <c r="AB66" s="87">
        <v>0.5</v>
      </c>
      <c r="AC66" s="88">
        <v>6</v>
      </c>
      <c r="AD66" s="91">
        <v>0.5</v>
      </c>
    </row>
    <row r="67" spans="1:30" x14ac:dyDescent="0.2">
      <c r="A67" s="77" t="s">
        <v>130</v>
      </c>
      <c r="B67" s="78" t="s">
        <v>151</v>
      </c>
      <c r="C67" s="105" t="s">
        <v>50</v>
      </c>
      <c r="D67" s="79">
        <v>95630</v>
      </c>
      <c r="E67" s="49">
        <v>7</v>
      </c>
      <c r="F67" s="37">
        <v>12</v>
      </c>
      <c r="G67" s="37">
        <v>6</v>
      </c>
      <c r="H67" s="37">
        <v>6</v>
      </c>
      <c r="I67" s="37">
        <v>13</v>
      </c>
      <c r="J67" s="37">
        <v>12</v>
      </c>
      <c r="K67" s="37">
        <v>16</v>
      </c>
      <c r="L67" s="49">
        <v>11</v>
      </c>
      <c r="M67" s="37">
        <v>14</v>
      </c>
      <c r="N67" s="37">
        <v>9</v>
      </c>
      <c r="O67" s="37">
        <v>11</v>
      </c>
      <c r="P67" s="37">
        <v>20</v>
      </c>
      <c r="Q67" s="37">
        <v>14</v>
      </c>
      <c r="R67" s="37">
        <v>17</v>
      </c>
      <c r="S67" s="61">
        <v>0.63636363636363635</v>
      </c>
      <c r="T67" s="62">
        <v>0.8571428571428571</v>
      </c>
      <c r="U67" s="62">
        <v>0.66666666666666663</v>
      </c>
      <c r="V67" s="38">
        <v>0.54545454545454541</v>
      </c>
      <c r="W67" s="38">
        <v>0.65</v>
      </c>
      <c r="X67" s="38">
        <v>0.8571428571428571</v>
      </c>
      <c r="Y67" s="38">
        <v>0.94117647058823528</v>
      </c>
      <c r="Z67" s="87">
        <v>0.80392156862745101</v>
      </c>
      <c r="AA67" s="88">
        <v>51</v>
      </c>
      <c r="AB67" s="87">
        <v>0.75</v>
      </c>
      <c r="AC67" s="88">
        <v>96</v>
      </c>
      <c r="AD67" s="91">
        <v>0.6</v>
      </c>
    </row>
    <row r="68" spans="1:30" x14ac:dyDescent="0.2">
      <c r="A68" s="77" t="s">
        <v>130</v>
      </c>
      <c r="B68" s="78" t="s">
        <v>151</v>
      </c>
      <c r="C68" s="105" t="s">
        <v>51</v>
      </c>
      <c r="D68" s="79">
        <v>95630</v>
      </c>
      <c r="E68" s="49">
        <v>7</v>
      </c>
      <c r="F68" s="37">
        <v>12</v>
      </c>
      <c r="G68" s="37">
        <v>6</v>
      </c>
      <c r="H68" s="37">
        <v>6</v>
      </c>
      <c r="I68" s="37">
        <v>13</v>
      </c>
      <c r="J68" s="37">
        <v>12</v>
      </c>
      <c r="K68" s="37">
        <v>16</v>
      </c>
      <c r="L68" s="49">
        <v>11</v>
      </c>
      <c r="M68" s="37">
        <v>14</v>
      </c>
      <c r="N68" s="37">
        <v>9</v>
      </c>
      <c r="O68" s="37">
        <v>11</v>
      </c>
      <c r="P68" s="37">
        <v>20</v>
      </c>
      <c r="Q68" s="37">
        <v>14</v>
      </c>
      <c r="R68" s="37">
        <v>17</v>
      </c>
      <c r="S68" s="61">
        <v>0.63636363636363635</v>
      </c>
      <c r="T68" s="62">
        <v>0.8571428571428571</v>
      </c>
      <c r="U68" s="62">
        <v>0.66666666666666663</v>
      </c>
      <c r="V68" s="38">
        <v>0.54545454545454541</v>
      </c>
      <c r="W68" s="38">
        <v>0.65</v>
      </c>
      <c r="X68" s="38">
        <v>0.8571428571428571</v>
      </c>
      <c r="Y68" s="38">
        <v>0.94117647058823528</v>
      </c>
      <c r="Z68" s="87">
        <v>0.80392156862745101</v>
      </c>
      <c r="AA68" s="88">
        <v>51</v>
      </c>
      <c r="AB68" s="87">
        <v>0.75</v>
      </c>
      <c r="AC68" s="88">
        <v>96</v>
      </c>
      <c r="AD68" s="91">
        <v>0.6</v>
      </c>
    </row>
    <row r="69" spans="1:30" x14ac:dyDescent="0.2">
      <c r="A69" s="77" t="s">
        <v>129</v>
      </c>
      <c r="B69" s="78" t="s">
        <v>152</v>
      </c>
      <c r="C69" s="105" t="s">
        <v>105</v>
      </c>
      <c r="D69" s="79">
        <v>70710</v>
      </c>
      <c r="E69" s="49">
        <v>15</v>
      </c>
      <c r="F69" s="37">
        <v>6</v>
      </c>
      <c r="G69" s="37">
        <v>8</v>
      </c>
      <c r="H69" s="37">
        <v>7</v>
      </c>
      <c r="I69" s="37">
        <v>5</v>
      </c>
      <c r="J69" s="37">
        <v>6</v>
      </c>
      <c r="K69" s="37">
        <v>16</v>
      </c>
      <c r="L69" s="49">
        <v>20</v>
      </c>
      <c r="M69" s="37">
        <v>13</v>
      </c>
      <c r="N69" s="37">
        <v>16</v>
      </c>
      <c r="O69" s="37">
        <v>13</v>
      </c>
      <c r="P69" s="37">
        <v>13</v>
      </c>
      <c r="Q69" s="37">
        <v>11</v>
      </c>
      <c r="R69" s="37">
        <v>23</v>
      </c>
      <c r="S69" s="61">
        <v>0.75</v>
      </c>
      <c r="T69" s="62">
        <v>0.46153846153846156</v>
      </c>
      <c r="U69" s="62">
        <v>0.5</v>
      </c>
      <c r="V69" s="38">
        <v>0.53846153846153844</v>
      </c>
      <c r="W69" s="38">
        <v>0.38461538461538464</v>
      </c>
      <c r="X69" s="38">
        <v>0.54545454545454541</v>
      </c>
      <c r="Y69" s="38">
        <v>0.69565217391304346</v>
      </c>
      <c r="Z69" s="87">
        <v>0.57446808510638303</v>
      </c>
      <c r="AA69" s="88">
        <v>47</v>
      </c>
      <c r="AB69" s="87">
        <v>0.57798165137614677</v>
      </c>
      <c r="AC69" s="88">
        <v>109</v>
      </c>
      <c r="AD69" s="91">
        <v>0.5</v>
      </c>
    </row>
    <row r="70" spans="1:30" x14ac:dyDescent="0.2">
      <c r="A70" s="77" t="s">
        <v>129</v>
      </c>
      <c r="B70" s="78" t="s">
        <v>152</v>
      </c>
      <c r="C70" s="105" t="s">
        <v>52</v>
      </c>
      <c r="D70" s="79">
        <v>70000</v>
      </c>
      <c r="E70" s="49">
        <v>16</v>
      </c>
      <c r="F70" s="37">
        <v>11</v>
      </c>
      <c r="G70" s="37">
        <v>11</v>
      </c>
      <c r="H70" s="37">
        <v>10</v>
      </c>
      <c r="I70" s="37">
        <v>9</v>
      </c>
      <c r="J70" s="37">
        <v>8</v>
      </c>
      <c r="K70" s="37">
        <v>23</v>
      </c>
      <c r="L70" s="49">
        <v>23</v>
      </c>
      <c r="M70" s="37">
        <v>23</v>
      </c>
      <c r="N70" s="37">
        <v>20</v>
      </c>
      <c r="O70" s="37">
        <v>18</v>
      </c>
      <c r="P70" s="37">
        <v>23</v>
      </c>
      <c r="Q70" s="37">
        <v>14</v>
      </c>
      <c r="R70" s="37">
        <v>33</v>
      </c>
      <c r="S70" s="61">
        <v>0.69565217391304346</v>
      </c>
      <c r="T70" s="62">
        <v>0.47826086956521741</v>
      </c>
      <c r="U70" s="62">
        <v>0.55000000000000004</v>
      </c>
      <c r="V70" s="38">
        <v>0.55555555555555558</v>
      </c>
      <c r="W70" s="38">
        <v>0.39130434782608697</v>
      </c>
      <c r="X70" s="38">
        <v>0.5714285714285714</v>
      </c>
      <c r="Y70" s="38">
        <v>0.69696969696969702</v>
      </c>
      <c r="Z70" s="87">
        <v>0.5714285714285714</v>
      </c>
      <c r="AA70" s="88">
        <v>70</v>
      </c>
      <c r="AB70" s="87">
        <v>0.5714285714285714</v>
      </c>
      <c r="AC70" s="88">
        <v>154</v>
      </c>
      <c r="AD70" s="91">
        <v>0.5</v>
      </c>
    </row>
    <row r="71" spans="1:30" x14ac:dyDescent="0.2">
      <c r="A71" s="77" t="s">
        <v>129</v>
      </c>
      <c r="B71" s="78" t="s">
        <v>152</v>
      </c>
      <c r="C71" s="105" t="s">
        <v>53</v>
      </c>
      <c r="D71" s="79">
        <v>70000</v>
      </c>
      <c r="E71" s="49">
        <v>16</v>
      </c>
      <c r="F71" s="37">
        <v>11</v>
      </c>
      <c r="G71" s="37">
        <v>11</v>
      </c>
      <c r="H71" s="37">
        <v>10</v>
      </c>
      <c r="I71" s="37">
        <v>9</v>
      </c>
      <c r="J71" s="37">
        <v>8</v>
      </c>
      <c r="K71" s="37">
        <v>23</v>
      </c>
      <c r="L71" s="49">
        <v>23</v>
      </c>
      <c r="M71" s="37">
        <v>23</v>
      </c>
      <c r="N71" s="37">
        <v>20</v>
      </c>
      <c r="O71" s="37">
        <v>18</v>
      </c>
      <c r="P71" s="37">
        <v>23</v>
      </c>
      <c r="Q71" s="37">
        <v>14</v>
      </c>
      <c r="R71" s="37">
        <v>33</v>
      </c>
      <c r="S71" s="61">
        <v>0.69565217391304346</v>
      </c>
      <c r="T71" s="62">
        <v>0.47826086956521741</v>
      </c>
      <c r="U71" s="62">
        <v>0.55000000000000004</v>
      </c>
      <c r="V71" s="38">
        <v>0.55555555555555558</v>
      </c>
      <c r="W71" s="38">
        <v>0.39130434782608697</v>
      </c>
      <c r="X71" s="38">
        <v>0.5714285714285714</v>
      </c>
      <c r="Y71" s="38">
        <v>0.69696969696969702</v>
      </c>
      <c r="Z71" s="87">
        <v>0.5714285714285714</v>
      </c>
      <c r="AA71" s="88">
        <v>70</v>
      </c>
      <c r="AB71" s="87">
        <v>0.5714285714285714</v>
      </c>
      <c r="AC71" s="88">
        <v>154</v>
      </c>
      <c r="AD71" s="91">
        <v>0.5</v>
      </c>
    </row>
    <row r="72" spans="1:30" x14ac:dyDescent="0.2">
      <c r="A72" s="77" t="s">
        <v>129</v>
      </c>
      <c r="B72" s="78" t="s">
        <v>152</v>
      </c>
      <c r="C72" s="105" t="s">
        <v>54</v>
      </c>
      <c r="D72" s="79">
        <v>70800</v>
      </c>
      <c r="E72" s="49">
        <v>1</v>
      </c>
      <c r="F72" s="37">
        <v>3</v>
      </c>
      <c r="G72" s="37">
        <v>0</v>
      </c>
      <c r="H72" s="37">
        <v>0</v>
      </c>
      <c r="I72" s="37">
        <v>2</v>
      </c>
      <c r="J72" s="37">
        <v>1</v>
      </c>
      <c r="K72" s="37">
        <v>2</v>
      </c>
      <c r="L72" s="49">
        <v>2</v>
      </c>
      <c r="M72" s="37">
        <v>6</v>
      </c>
      <c r="N72" s="37">
        <v>0</v>
      </c>
      <c r="O72" s="37">
        <v>1</v>
      </c>
      <c r="P72" s="37">
        <v>3</v>
      </c>
      <c r="Q72" s="37">
        <v>1</v>
      </c>
      <c r="R72" s="37">
        <v>4</v>
      </c>
      <c r="S72" s="61">
        <v>0.5</v>
      </c>
      <c r="T72" s="62">
        <v>0.5</v>
      </c>
      <c r="U72" s="62" t="s">
        <v>212</v>
      </c>
      <c r="V72" s="38">
        <v>0</v>
      </c>
      <c r="W72" s="38">
        <v>0.66666666666666663</v>
      </c>
      <c r="X72" s="38">
        <v>1</v>
      </c>
      <c r="Y72" s="38">
        <v>0.5</v>
      </c>
      <c r="Z72" s="87">
        <v>0.625</v>
      </c>
      <c r="AA72" s="88">
        <v>8</v>
      </c>
      <c r="AB72" s="87">
        <v>0.52941176470588236</v>
      </c>
      <c r="AC72" s="88">
        <v>17</v>
      </c>
      <c r="AD72" s="91">
        <v>0.5</v>
      </c>
    </row>
    <row r="73" spans="1:30" x14ac:dyDescent="0.2">
      <c r="A73" s="77" t="s">
        <v>129</v>
      </c>
      <c r="B73" s="78" t="s">
        <v>152</v>
      </c>
      <c r="C73" s="105" t="s">
        <v>55</v>
      </c>
      <c r="D73" s="79">
        <v>70800</v>
      </c>
      <c r="E73" s="49">
        <v>1</v>
      </c>
      <c r="F73" s="37">
        <v>3</v>
      </c>
      <c r="G73" s="37">
        <v>0</v>
      </c>
      <c r="H73" s="37">
        <v>0</v>
      </c>
      <c r="I73" s="37">
        <v>2</v>
      </c>
      <c r="J73" s="37">
        <v>1</v>
      </c>
      <c r="K73" s="37">
        <v>2</v>
      </c>
      <c r="L73" s="49">
        <v>2</v>
      </c>
      <c r="M73" s="37">
        <v>6</v>
      </c>
      <c r="N73" s="37">
        <v>0</v>
      </c>
      <c r="O73" s="37">
        <v>1</v>
      </c>
      <c r="P73" s="37">
        <v>3</v>
      </c>
      <c r="Q73" s="37">
        <v>1</v>
      </c>
      <c r="R73" s="37">
        <v>4</v>
      </c>
      <c r="S73" s="61">
        <v>0.5</v>
      </c>
      <c r="T73" s="62">
        <v>0.5</v>
      </c>
      <c r="U73" s="62" t="s">
        <v>212</v>
      </c>
      <c r="V73" s="38">
        <v>0</v>
      </c>
      <c r="W73" s="38">
        <v>0.66666666666666663</v>
      </c>
      <c r="X73" s="38">
        <v>1</v>
      </c>
      <c r="Y73" s="38">
        <v>0.5</v>
      </c>
      <c r="Z73" s="87">
        <v>0.625</v>
      </c>
      <c r="AA73" s="88">
        <v>8</v>
      </c>
      <c r="AB73" s="87">
        <v>0.52941176470588236</v>
      </c>
      <c r="AC73" s="88">
        <v>17</v>
      </c>
      <c r="AD73" s="91">
        <v>0.5</v>
      </c>
    </row>
    <row r="74" spans="1:30" x14ac:dyDescent="0.2">
      <c r="A74" s="77" t="s">
        <v>129</v>
      </c>
      <c r="B74" s="78" t="s">
        <v>152</v>
      </c>
      <c r="C74" s="105" t="s">
        <v>106</v>
      </c>
      <c r="D74" s="79">
        <v>70800</v>
      </c>
      <c r="E74" s="49">
        <v>1</v>
      </c>
      <c r="F74" s="37">
        <v>3</v>
      </c>
      <c r="G74" s="37">
        <v>0</v>
      </c>
      <c r="H74" s="37">
        <v>0</v>
      </c>
      <c r="I74" s="37">
        <v>2</v>
      </c>
      <c r="J74" s="37">
        <v>1</v>
      </c>
      <c r="K74" s="37">
        <v>2</v>
      </c>
      <c r="L74" s="49">
        <v>2</v>
      </c>
      <c r="M74" s="37">
        <v>6</v>
      </c>
      <c r="N74" s="37">
        <v>0</v>
      </c>
      <c r="O74" s="37">
        <v>1</v>
      </c>
      <c r="P74" s="37">
        <v>3</v>
      </c>
      <c r="Q74" s="37">
        <v>1</v>
      </c>
      <c r="R74" s="37">
        <v>4</v>
      </c>
      <c r="S74" s="61">
        <v>0.5</v>
      </c>
      <c r="T74" s="62">
        <v>0.5</v>
      </c>
      <c r="U74" s="62" t="s">
        <v>212</v>
      </c>
      <c r="V74" s="38">
        <v>0</v>
      </c>
      <c r="W74" s="38">
        <v>0.66666666666666663</v>
      </c>
      <c r="X74" s="38">
        <v>1</v>
      </c>
      <c r="Y74" s="38">
        <v>0.5</v>
      </c>
      <c r="Z74" s="87">
        <v>0.625</v>
      </c>
      <c r="AA74" s="88">
        <v>8</v>
      </c>
      <c r="AB74" s="87">
        <v>0.52941176470588236</v>
      </c>
      <c r="AC74" s="88">
        <v>17</v>
      </c>
      <c r="AD74" s="91">
        <v>0.5</v>
      </c>
    </row>
    <row r="75" spans="1:30" x14ac:dyDescent="0.2">
      <c r="A75" s="77" t="s">
        <v>129</v>
      </c>
      <c r="B75" s="78" t="s">
        <v>122</v>
      </c>
      <c r="C75" s="105" t="s">
        <v>107</v>
      </c>
      <c r="D75" s="79">
        <v>50200</v>
      </c>
      <c r="E75" s="49">
        <v>130</v>
      </c>
      <c r="F75" s="37">
        <v>102</v>
      </c>
      <c r="G75" s="37">
        <v>75</v>
      </c>
      <c r="H75" s="37">
        <v>84</v>
      </c>
      <c r="I75" s="37">
        <v>79</v>
      </c>
      <c r="J75" s="37">
        <v>53</v>
      </c>
      <c r="K75" s="37">
        <v>73</v>
      </c>
      <c r="L75" s="49">
        <v>185</v>
      </c>
      <c r="M75" s="37">
        <v>142</v>
      </c>
      <c r="N75" s="37">
        <v>111</v>
      </c>
      <c r="O75" s="37">
        <v>149</v>
      </c>
      <c r="P75" s="37">
        <v>117</v>
      </c>
      <c r="Q75" s="37">
        <v>94</v>
      </c>
      <c r="R75" s="37">
        <v>103</v>
      </c>
      <c r="S75" s="61">
        <v>0.70270270270270274</v>
      </c>
      <c r="T75" s="62">
        <v>0.71830985915492962</v>
      </c>
      <c r="U75" s="62">
        <v>0.67567567567567566</v>
      </c>
      <c r="V75" s="38">
        <v>0.56375838926174493</v>
      </c>
      <c r="W75" s="38">
        <v>0.67521367521367526</v>
      </c>
      <c r="X75" s="38">
        <v>0.56382978723404253</v>
      </c>
      <c r="Y75" s="38">
        <v>0.70873786407766992</v>
      </c>
      <c r="Z75" s="87">
        <v>0.65286624203821653</v>
      </c>
      <c r="AA75" s="88">
        <v>314</v>
      </c>
      <c r="AB75" s="87">
        <v>0.66148723640399554</v>
      </c>
      <c r="AC75" s="88">
        <v>901</v>
      </c>
      <c r="AD75" s="91">
        <v>0.55000000000000004</v>
      </c>
    </row>
    <row r="76" spans="1:30" x14ac:dyDescent="0.2">
      <c r="A76" s="77" t="s">
        <v>131</v>
      </c>
      <c r="B76" s="78" t="s">
        <v>149</v>
      </c>
      <c r="C76" s="105" t="s">
        <v>56</v>
      </c>
      <c r="D76" s="79">
        <v>100810</v>
      </c>
      <c r="E76" s="49">
        <v>6</v>
      </c>
      <c r="F76" s="37">
        <v>1</v>
      </c>
      <c r="G76" s="37">
        <v>1</v>
      </c>
      <c r="H76" s="37">
        <v>4</v>
      </c>
      <c r="I76" s="37">
        <v>3</v>
      </c>
      <c r="J76" s="37">
        <v>5</v>
      </c>
      <c r="K76" s="37">
        <v>7</v>
      </c>
      <c r="L76" s="49">
        <v>10</v>
      </c>
      <c r="M76" s="37">
        <v>3</v>
      </c>
      <c r="N76" s="37">
        <v>3</v>
      </c>
      <c r="O76" s="37">
        <v>5</v>
      </c>
      <c r="P76" s="37">
        <v>3</v>
      </c>
      <c r="Q76" s="37">
        <v>6</v>
      </c>
      <c r="R76" s="37">
        <v>9</v>
      </c>
      <c r="S76" s="61">
        <v>0.6</v>
      </c>
      <c r="T76" s="62">
        <v>0.33333333333333331</v>
      </c>
      <c r="U76" s="62">
        <v>0.33333333333333331</v>
      </c>
      <c r="V76" s="40">
        <v>0.8</v>
      </c>
      <c r="W76" s="40">
        <v>1</v>
      </c>
      <c r="X76" s="40">
        <v>0.83333333333333337</v>
      </c>
      <c r="Y76" s="40">
        <v>0.77777777777777779</v>
      </c>
      <c r="Z76" s="87">
        <v>0.83333333333333337</v>
      </c>
      <c r="AA76" s="88">
        <v>18</v>
      </c>
      <c r="AB76" s="87">
        <v>0.69230769230769229</v>
      </c>
      <c r="AC76" s="88">
        <v>39</v>
      </c>
      <c r="AD76" s="101">
        <v>0.5</v>
      </c>
    </row>
    <row r="77" spans="1:30" x14ac:dyDescent="0.2">
      <c r="A77" s="77" t="s">
        <v>131</v>
      </c>
      <c r="B77" s="78" t="s">
        <v>149</v>
      </c>
      <c r="C77" s="105" t="s">
        <v>57</v>
      </c>
      <c r="D77" s="79">
        <v>100810</v>
      </c>
      <c r="E77" s="49">
        <v>6</v>
      </c>
      <c r="F77" s="37">
        <v>1</v>
      </c>
      <c r="G77" s="37">
        <v>1</v>
      </c>
      <c r="H77" s="37">
        <v>4</v>
      </c>
      <c r="I77" s="37">
        <v>3</v>
      </c>
      <c r="J77" s="37">
        <v>5</v>
      </c>
      <c r="K77" s="37">
        <v>7</v>
      </c>
      <c r="L77" s="49">
        <v>10</v>
      </c>
      <c r="M77" s="37">
        <v>3</v>
      </c>
      <c r="N77" s="37">
        <v>3</v>
      </c>
      <c r="O77" s="37">
        <v>5</v>
      </c>
      <c r="P77" s="37">
        <v>3</v>
      </c>
      <c r="Q77" s="37">
        <v>6</v>
      </c>
      <c r="R77" s="37">
        <v>9</v>
      </c>
      <c r="S77" s="61">
        <v>0.6</v>
      </c>
      <c r="T77" s="62">
        <v>0.33333333333333331</v>
      </c>
      <c r="U77" s="62">
        <v>0.33333333333333331</v>
      </c>
      <c r="V77" s="40">
        <v>0.8</v>
      </c>
      <c r="W77" s="40">
        <v>1</v>
      </c>
      <c r="X77" s="40">
        <v>0.83333333333333337</v>
      </c>
      <c r="Y77" s="40">
        <v>0.77777777777777779</v>
      </c>
      <c r="Z77" s="87">
        <v>0.83333333333333337</v>
      </c>
      <c r="AA77" s="88">
        <v>18</v>
      </c>
      <c r="AB77" s="87">
        <v>0.69230769230769229</v>
      </c>
      <c r="AC77" s="88">
        <v>39</v>
      </c>
      <c r="AD77" s="101">
        <v>0.5</v>
      </c>
    </row>
    <row r="78" spans="1:30" x14ac:dyDescent="0.2">
      <c r="A78" s="77" t="s">
        <v>129</v>
      </c>
      <c r="B78" s="78" t="s">
        <v>159</v>
      </c>
      <c r="C78" s="105" t="s">
        <v>108</v>
      </c>
      <c r="D78" s="79">
        <v>51420</v>
      </c>
      <c r="E78" s="49">
        <v>4</v>
      </c>
      <c r="F78" s="37">
        <v>3</v>
      </c>
      <c r="G78" s="37">
        <v>5</v>
      </c>
      <c r="H78" s="37">
        <v>10</v>
      </c>
      <c r="I78" s="37">
        <v>19</v>
      </c>
      <c r="J78" s="37">
        <v>11</v>
      </c>
      <c r="K78" s="37">
        <v>8</v>
      </c>
      <c r="L78" s="49">
        <v>8</v>
      </c>
      <c r="M78" s="37">
        <v>6</v>
      </c>
      <c r="N78" s="37">
        <v>10</v>
      </c>
      <c r="O78" s="37">
        <v>26</v>
      </c>
      <c r="P78" s="37">
        <v>33</v>
      </c>
      <c r="Q78" s="37">
        <v>19</v>
      </c>
      <c r="R78" s="37">
        <v>10</v>
      </c>
      <c r="S78" s="61">
        <v>0.5</v>
      </c>
      <c r="T78" s="62">
        <v>0.5</v>
      </c>
      <c r="U78" s="62">
        <v>0.5</v>
      </c>
      <c r="V78" s="38">
        <v>0.38461538461538464</v>
      </c>
      <c r="W78" s="38">
        <v>0.5757575757575758</v>
      </c>
      <c r="X78" s="38">
        <v>0.57894736842105265</v>
      </c>
      <c r="Y78" s="38">
        <v>0.8</v>
      </c>
      <c r="Z78" s="87">
        <v>0.61290322580645162</v>
      </c>
      <c r="AA78" s="88">
        <v>62</v>
      </c>
      <c r="AB78" s="87">
        <v>0.5357142857142857</v>
      </c>
      <c r="AC78" s="88">
        <v>112</v>
      </c>
      <c r="AD78" s="91">
        <v>0.5</v>
      </c>
    </row>
    <row r="79" spans="1:30" x14ac:dyDescent="0.2">
      <c r="A79" s="77" t="s">
        <v>129</v>
      </c>
      <c r="B79" s="78" t="s">
        <v>152</v>
      </c>
      <c r="C79" s="105" t="s">
        <v>109</v>
      </c>
      <c r="D79" s="79">
        <v>61450</v>
      </c>
      <c r="E79" s="49">
        <v>0</v>
      </c>
      <c r="F79" s="37">
        <v>0</v>
      </c>
      <c r="G79" s="37">
        <v>0</v>
      </c>
      <c r="H79" s="37">
        <v>2</v>
      </c>
      <c r="I79" s="37">
        <v>2</v>
      </c>
      <c r="J79" s="37">
        <v>0</v>
      </c>
      <c r="K79" s="37">
        <v>0</v>
      </c>
      <c r="L79" s="49">
        <v>0</v>
      </c>
      <c r="M79" s="37">
        <v>0</v>
      </c>
      <c r="N79" s="37">
        <v>0</v>
      </c>
      <c r="O79" s="37">
        <v>2</v>
      </c>
      <c r="P79" s="37">
        <v>2</v>
      </c>
      <c r="Q79" s="37">
        <v>0</v>
      </c>
      <c r="R79" s="37">
        <v>0</v>
      </c>
      <c r="S79" s="61" t="s">
        <v>212</v>
      </c>
      <c r="T79" s="62" t="s">
        <v>212</v>
      </c>
      <c r="U79" s="62" t="s">
        <v>212</v>
      </c>
      <c r="V79" s="38">
        <v>1</v>
      </c>
      <c r="W79" s="38">
        <v>1</v>
      </c>
      <c r="X79" s="40" t="s">
        <v>212</v>
      </c>
      <c r="Y79" s="40" t="s">
        <v>212</v>
      </c>
      <c r="Z79" s="87">
        <v>1</v>
      </c>
      <c r="AA79" s="88">
        <v>2</v>
      </c>
      <c r="AB79" s="87">
        <v>1</v>
      </c>
      <c r="AC79" s="88">
        <v>4</v>
      </c>
      <c r="AD79" s="92" t="s">
        <v>217</v>
      </c>
    </row>
    <row r="80" spans="1:30" x14ac:dyDescent="0.2">
      <c r="A80" s="77" t="s">
        <v>130</v>
      </c>
      <c r="B80" s="78" t="s">
        <v>153</v>
      </c>
      <c r="C80" s="105" t="s">
        <v>58</v>
      </c>
      <c r="D80" s="79">
        <v>130620</v>
      </c>
      <c r="E80" s="49">
        <v>6</v>
      </c>
      <c r="F80" s="37">
        <v>2</v>
      </c>
      <c r="G80" s="37">
        <v>4</v>
      </c>
      <c r="H80" s="37">
        <v>9</v>
      </c>
      <c r="I80" s="37">
        <v>7</v>
      </c>
      <c r="J80" s="37">
        <v>2</v>
      </c>
      <c r="K80" s="37">
        <v>4</v>
      </c>
      <c r="L80" s="49">
        <v>6</v>
      </c>
      <c r="M80" s="37">
        <v>3</v>
      </c>
      <c r="N80" s="37">
        <v>5</v>
      </c>
      <c r="O80" s="37">
        <v>13</v>
      </c>
      <c r="P80" s="37">
        <v>11</v>
      </c>
      <c r="Q80" s="37">
        <v>3</v>
      </c>
      <c r="R80" s="37">
        <v>5</v>
      </c>
      <c r="S80" s="61">
        <v>1</v>
      </c>
      <c r="T80" s="62">
        <v>0.66666666666666663</v>
      </c>
      <c r="U80" s="62">
        <v>0.8</v>
      </c>
      <c r="V80" s="38">
        <v>0.69230769230769229</v>
      </c>
      <c r="W80" s="38">
        <v>0.63636363636363635</v>
      </c>
      <c r="X80" s="38">
        <v>0.66666666666666663</v>
      </c>
      <c r="Y80" s="38">
        <v>0.8</v>
      </c>
      <c r="Z80" s="87">
        <v>0.68421052631578949</v>
      </c>
      <c r="AA80" s="88">
        <v>19</v>
      </c>
      <c r="AB80" s="87">
        <v>0.73913043478260865</v>
      </c>
      <c r="AC80" s="88">
        <v>46</v>
      </c>
      <c r="AD80" s="91">
        <v>0.6</v>
      </c>
    </row>
    <row r="81" spans="1:30" x14ac:dyDescent="0.2">
      <c r="A81" s="77" t="s">
        <v>130</v>
      </c>
      <c r="B81" s="78" t="s">
        <v>153</v>
      </c>
      <c r="C81" s="105" t="s">
        <v>59</v>
      </c>
      <c r="D81" s="79">
        <v>130620</v>
      </c>
      <c r="E81" s="49">
        <v>6</v>
      </c>
      <c r="F81" s="37">
        <v>2</v>
      </c>
      <c r="G81" s="37">
        <v>4</v>
      </c>
      <c r="H81" s="37">
        <v>9</v>
      </c>
      <c r="I81" s="37">
        <v>7</v>
      </c>
      <c r="J81" s="37">
        <v>2</v>
      </c>
      <c r="K81" s="37">
        <v>4</v>
      </c>
      <c r="L81" s="49">
        <v>6</v>
      </c>
      <c r="M81" s="37">
        <v>3</v>
      </c>
      <c r="N81" s="37">
        <v>5</v>
      </c>
      <c r="O81" s="37">
        <v>13</v>
      </c>
      <c r="P81" s="37">
        <v>11</v>
      </c>
      <c r="Q81" s="37">
        <v>3</v>
      </c>
      <c r="R81" s="37">
        <v>5</v>
      </c>
      <c r="S81" s="61">
        <v>1</v>
      </c>
      <c r="T81" s="62">
        <v>0.66666666666666663</v>
      </c>
      <c r="U81" s="62">
        <v>0.8</v>
      </c>
      <c r="V81" s="38">
        <v>0.69230769230769229</v>
      </c>
      <c r="W81" s="38">
        <v>0.63636363636363635</v>
      </c>
      <c r="X81" s="38">
        <v>0.66666666666666663</v>
      </c>
      <c r="Y81" s="38">
        <v>0.8</v>
      </c>
      <c r="Z81" s="87">
        <v>0.68421052631578949</v>
      </c>
      <c r="AA81" s="88">
        <v>19</v>
      </c>
      <c r="AB81" s="87">
        <v>0.73913043478260865</v>
      </c>
      <c r="AC81" s="88">
        <v>46</v>
      </c>
      <c r="AD81" s="91">
        <v>0.6</v>
      </c>
    </row>
    <row r="82" spans="1:30" x14ac:dyDescent="0.2">
      <c r="A82" s="77" t="s">
        <v>130</v>
      </c>
      <c r="B82" s="78" t="s">
        <v>151</v>
      </c>
      <c r="C82" s="105" t="s">
        <v>110</v>
      </c>
      <c r="D82" s="79">
        <v>95600</v>
      </c>
      <c r="E82" s="49">
        <v>0</v>
      </c>
      <c r="F82" s="37">
        <v>0</v>
      </c>
      <c r="G82" s="37">
        <v>0</v>
      </c>
      <c r="H82" s="37">
        <v>0</v>
      </c>
      <c r="I82" s="37">
        <v>0</v>
      </c>
      <c r="J82" s="37">
        <v>0</v>
      </c>
      <c r="K82" s="37">
        <v>0</v>
      </c>
      <c r="L82" s="49">
        <v>0</v>
      </c>
      <c r="M82" s="37">
        <v>0</v>
      </c>
      <c r="N82" s="37">
        <v>1</v>
      </c>
      <c r="O82" s="37">
        <v>0</v>
      </c>
      <c r="P82" s="37">
        <v>0</v>
      </c>
      <c r="Q82" s="37">
        <v>0</v>
      </c>
      <c r="R82" s="37">
        <v>0</v>
      </c>
      <c r="S82" s="61" t="s">
        <v>212</v>
      </c>
      <c r="T82" s="62" t="s">
        <v>212</v>
      </c>
      <c r="U82" s="62">
        <v>0</v>
      </c>
      <c r="V82" s="40" t="s">
        <v>212</v>
      </c>
      <c r="W82" s="40" t="s">
        <v>212</v>
      </c>
      <c r="X82" s="40" t="s">
        <v>212</v>
      </c>
      <c r="Y82" s="40" t="s">
        <v>212</v>
      </c>
      <c r="Z82" s="87" t="s">
        <v>212</v>
      </c>
      <c r="AA82" s="88">
        <v>0</v>
      </c>
      <c r="AB82" s="87">
        <v>0</v>
      </c>
      <c r="AC82" s="88">
        <v>1</v>
      </c>
      <c r="AD82" s="91">
        <v>0.5</v>
      </c>
    </row>
    <row r="83" spans="1:30" x14ac:dyDescent="0.2">
      <c r="A83" s="77" t="s">
        <v>130</v>
      </c>
      <c r="B83" s="78" t="s">
        <v>154</v>
      </c>
      <c r="C83" s="105" t="s">
        <v>60</v>
      </c>
      <c r="D83" s="79">
        <v>93400</v>
      </c>
      <c r="E83" s="49">
        <v>0</v>
      </c>
      <c r="F83" s="37">
        <v>0</v>
      </c>
      <c r="G83" s="37">
        <v>0</v>
      </c>
      <c r="H83" s="37">
        <v>1</v>
      </c>
      <c r="I83" s="37">
        <v>0</v>
      </c>
      <c r="J83" s="37">
        <v>1</v>
      </c>
      <c r="K83" s="37">
        <v>5</v>
      </c>
      <c r="L83" s="49">
        <v>2</v>
      </c>
      <c r="M83" s="37">
        <v>0</v>
      </c>
      <c r="N83" s="37">
        <v>0</v>
      </c>
      <c r="O83" s="37">
        <v>1</v>
      </c>
      <c r="P83" s="37">
        <v>1</v>
      </c>
      <c r="Q83" s="37">
        <v>3</v>
      </c>
      <c r="R83" s="37">
        <v>8</v>
      </c>
      <c r="S83" s="61">
        <v>0</v>
      </c>
      <c r="T83" s="62" t="s">
        <v>212</v>
      </c>
      <c r="U83" s="62" t="s">
        <v>212</v>
      </c>
      <c r="V83" s="38">
        <v>1</v>
      </c>
      <c r="W83" s="38">
        <v>0</v>
      </c>
      <c r="X83" s="38">
        <v>0.33333333333333331</v>
      </c>
      <c r="Y83" s="38">
        <v>0.625</v>
      </c>
      <c r="Z83" s="87">
        <v>0.5</v>
      </c>
      <c r="AA83" s="88">
        <v>12</v>
      </c>
      <c r="AB83" s="87">
        <v>0.46666666666666667</v>
      </c>
      <c r="AC83" s="88">
        <v>15</v>
      </c>
      <c r="AD83" s="91">
        <v>0.5</v>
      </c>
    </row>
    <row r="84" spans="1:30" x14ac:dyDescent="0.2">
      <c r="A84" s="77" t="s">
        <v>130</v>
      </c>
      <c r="B84" s="78" t="s">
        <v>154</v>
      </c>
      <c r="C84" s="105" t="s">
        <v>61</v>
      </c>
      <c r="D84" s="79">
        <v>93400</v>
      </c>
      <c r="E84" s="49">
        <v>0</v>
      </c>
      <c r="F84" s="37">
        <v>0</v>
      </c>
      <c r="G84" s="37">
        <v>0</v>
      </c>
      <c r="H84" s="37">
        <v>1</v>
      </c>
      <c r="I84" s="37">
        <v>0</v>
      </c>
      <c r="J84" s="37">
        <v>1</v>
      </c>
      <c r="K84" s="37">
        <v>5</v>
      </c>
      <c r="L84" s="49">
        <v>2</v>
      </c>
      <c r="M84" s="37">
        <v>0</v>
      </c>
      <c r="N84" s="37">
        <v>0</v>
      </c>
      <c r="O84" s="37">
        <v>1</v>
      </c>
      <c r="P84" s="37">
        <v>1</v>
      </c>
      <c r="Q84" s="37">
        <v>3</v>
      </c>
      <c r="R84" s="37">
        <v>8</v>
      </c>
      <c r="S84" s="61">
        <v>0</v>
      </c>
      <c r="T84" s="62" t="s">
        <v>212</v>
      </c>
      <c r="U84" s="62" t="s">
        <v>212</v>
      </c>
      <c r="V84" s="38">
        <v>1</v>
      </c>
      <c r="W84" s="38">
        <v>0</v>
      </c>
      <c r="X84" s="38">
        <v>0.33333333333333331</v>
      </c>
      <c r="Y84" s="38">
        <v>0.625</v>
      </c>
      <c r="Z84" s="87">
        <v>0.5</v>
      </c>
      <c r="AA84" s="88">
        <v>12</v>
      </c>
      <c r="AB84" s="87">
        <v>0.46666666666666667</v>
      </c>
      <c r="AC84" s="88">
        <v>15</v>
      </c>
      <c r="AD84" s="91">
        <v>0.5</v>
      </c>
    </row>
    <row r="85" spans="1:30" x14ac:dyDescent="0.2">
      <c r="A85" s="77" t="s">
        <v>130</v>
      </c>
      <c r="B85" s="78" t="s">
        <v>155</v>
      </c>
      <c r="C85" s="105" t="s">
        <v>62</v>
      </c>
      <c r="D85" s="79">
        <v>95330</v>
      </c>
      <c r="E85" s="49">
        <v>1</v>
      </c>
      <c r="F85" s="37">
        <v>0</v>
      </c>
      <c r="G85" s="37">
        <v>0</v>
      </c>
      <c r="H85" s="37">
        <v>0</v>
      </c>
      <c r="I85" s="37">
        <v>0</v>
      </c>
      <c r="J85" s="37">
        <v>2</v>
      </c>
      <c r="K85" s="37">
        <v>5</v>
      </c>
      <c r="L85" s="49">
        <v>1</v>
      </c>
      <c r="M85" s="37">
        <v>0</v>
      </c>
      <c r="N85" s="37">
        <v>0</v>
      </c>
      <c r="O85" s="37">
        <v>1</v>
      </c>
      <c r="P85" s="37">
        <v>1</v>
      </c>
      <c r="Q85" s="37">
        <v>2</v>
      </c>
      <c r="R85" s="37">
        <v>5</v>
      </c>
      <c r="S85" s="61">
        <v>1</v>
      </c>
      <c r="T85" s="62" t="s">
        <v>212</v>
      </c>
      <c r="U85" s="62" t="s">
        <v>212</v>
      </c>
      <c r="V85" s="38">
        <v>0</v>
      </c>
      <c r="W85" s="38">
        <v>0</v>
      </c>
      <c r="X85" s="38">
        <v>1</v>
      </c>
      <c r="Y85" s="38">
        <v>1</v>
      </c>
      <c r="Z85" s="87">
        <v>0.875</v>
      </c>
      <c r="AA85" s="88">
        <v>8</v>
      </c>
      <c r="AB85" s="87">
        <v>0.8</v>
      </c>
      <c r="AC85" s="88">
        <v>10</v>
      </c>
      <c r="AD85" s="91">
        <v>0.5</v>
      </c>
    </row>
    <row r="86" spans="1:30" x14ac:dyDescent="0.2">
      <c r="A86" s="77" t="s">
        <v>130</v>
      </c>
      <c r="B86" s="78" t="s">
        <v>155</v>
      </c>
      <c r="C86" s="105" t="s">
        <v>63</v>
      </c>
      <c r="D86" s="79">
        <v>95330</v>
      </c>
      <c r="E86" s="49">
        <v>1</v>
      </c>
      <c r="F86" s="37">
        <v>0</v>
      </c>
      <c r="G86" s="37">
        <v>0</v>
      </c>
      <c r="H86" s="37">
        <v>0</v>
      </c>
      <c r="I86" s="37">
        <v>0</v>
      </c>
      <c r="J86" s="37">
        <v>2</v>
      </c>
      <c r="K86" s="37">
        <v>5</v>
      </c>
      <c r="L86" s="49">
        <v>1</v>
      </c>
      <c r="M86" s="37">
        <v>0</v>
      </c>
      <c r="N86" s="37">
        <v>0</v>
      </c>
      <c r="O86" s="37">
        <v>1</v>
      </c>
      <c r="P86" s="37">
        <v>1</v>
      </c>
      <c r="Q86" s="37">
        <v>2</v>
      </c>
      <c r="R86" s="37">
        <v>5</v>
      </c>
      <c r="S86" s="61">
        <v>1</v>
      </c>
      <c r="T86" s="62" t="s">
        <v>212</v>
      </c>
      <c r="U86" s="62" t="s">
        <v>212</v>
      </c>
      <c r="V86" s="38">
        <v>0</v>
      </c>
      <c r="W86" s="38">
        <v>0</v>
      </c>
      <c r="X86" s="38">
        <v>1</v>
      </c>
      <c r="Y86" s="38">
        <v>1</v>
      </c>
      <c r="Z86" s="87">
        <v>0.875</v>
      </c>
      <c r="AA86" s="88">
        <v>8</v>
      </c>
      <c r="AB86" s="87">
        <v>0.8</v>
      </c>
      <c r="AC86" s="88">
        <v>10</v>
      </c>
      <c r="AD86" s="91">
        <v>0.5</v>
      </c>
    </row>
    <row r="87" spans="1:30" x14ac:dyDescent="0.2">
      <c r="A87" s="77" t="s">
        <v>130</v>
      </c>
      <c r="B87" s="78" t="s">
        <v>156</v>
      </c>
      <c r="C87" s="105" t="s">
        <v>64</v>
      </c>
      <c r="D87" s="79">
        <v>213300</v>
      </c>
      <c r="E87" s="49">
        <v>12</v>
      </c>
      <c r="F87" s="37">
        <v>20</v>
      </c>
      <c r="G87" s="37">
        <v>20</v>
      </c>
      <c r="H87" s="37">
        <v>45</v>
      </c>
      <c r="I87" s="37">
        <v>10</v>
      </c>
      <c r="J87" s="37">
        <v>28</v>
      </c>
      <c r="K87" s="37">
        <v>4</v>
      </c>
      <c r="L87" s="49">
        <v>13</v>
      </c>
      <c r="M87" s="37">
        <v>21</v>
      </c>
      <c r="N87" s="37">
        <v>23</v>
      </c>
      <c r="O87" s="37">
        <v>55</v>
      </c>
      <c r="P87" s="37">
        <v>12</v>
      </c>
      <c r="Q87" s="37">
        <v>31</v>
      </c>
      <c r="R87" s="37">
        <v>4</v>
      </c>
      <c r="S87" s="61">
        <v>0.92307692307692313</v>
      </c>
      <c r="T87" s="62">
        <v>0.95238095238095233</v>
      </c>
      <c r="U87" s="62">
        <v>0.86956521739130432</v>
      </c>
      <c r="V87" s="38">
        <v>0.81818181818181823</v>
      </c>
      <c r="W87" s="38">
        <v>0.83333333333333337</v>
      </c>
      <c r="X87" s="38">
        <v>0.90322580645161288</v>
      </c>
      <c r="Y87" s="38">
        <v>1</v>
      </c>
      <c r="Z87" s="87">
        <v>0.8936170212765957</v>
      </c>
      <c r="AA87" s="88">
        <v>47</v>
      </c>
      <c r="AB87" s="87">
        <v>0.87421383647798745</v>
      </c>
      <c r="AC87" s="88">
        <v>159</v>
      </c>
      <c r="AD87" s="91">
        <v>0.7</v>
      </c>
    </row>
    <row r="88" spans="1:30" x14ac:dyDescent="0.2">
      <c r="A88" s="77" t="s">
        <v>130</v>
      </c>
      <c r="B88" s="78" t="s">
        <v>156</v>
      </c>
      <c r="C88" s="105" t="s">
        <v>65</v>
      </c>
      <c r="D88" s="79">
        <v>213300</v>
      </c>
      <c r="E88" s="49">
        <v>12</v>
      </c>
      <c r="F88" s="37">
        <v>20</v>
      </c>
      <c r="G88" s="37">
        <v>20</v>
      </c>
      <c r="H88" s="37">
        <v>45</v>
      </c>
      <c r="I88" s="37">
        <v>10</v>
      </c>
      <c r="J88" s="37">
        <v>28</v>
      </c>
      <c r="K88" s="37">
        <v>4</v>
      </c>
      <c r="L88" s="49">
        <v>13</v>
      </c>
      <c r="M88" s="37">
        <v>21</v>
      </c>
      <c r="N88" s="37">
        <v>23</v>
      </c>
      <c r="O88" s="37">
        <v>55</v>
      </c>
      <c r="P88" s="37">
        <v>12</v>
      </c>
      <c r="Q88" s="37">
        <v>31</v>
      </c>
      <c r="R88" s="37">
        <v>4</v>
      </c>
      <c r="S88" s="61">
        <v>0.92307692307692313</v>
      </c>
      <c r="T88" s="62">
        <v>0.95238095238095233</v>
      </c>
      <c r="U88" s="62">
        <v>0.86956521739130432</v>
      </c>
      <c r="V88" s="38">
        <v>0.81818181818181823</v>
      </c>
      <c r="W88" s="38">
        <v>0.83333333333333337</v>
      </c>
      <c r="X88" s="38">
        <v>0.90322580645161288</v>
      </c>
      <c r="Y88" s="38">
        <v>1</v>
      </c>
      <c r="Z88" s="87">
        <v>0.8936170212765957</v>
      </c>
      <c r="AA88" s="88">
        <v>47</v>
      </c>
      <c r="AB88" s="87">
        <v>0.87421383647798745</v>
      </c>
      <c r="AC88" s="88">
        <v>159</v>
      </c>
      <c r="AD88" s="91">
        <v>0.7</v>
      </c>
    </row>
    <row r="89" spans="1:30" x14ac:dyDescent="0.2">
      <c r="A89" s="77" t="s">
        <v>131</v>
      </c>
      <c r="B89" s="78" t="s">
        <v>169</v>
      </c>
      <c r="C89" s="105" t="s">
        <v>111</v>
      </c>
      <c r="D89" s="79">
        <v>103000</v>
      </c>
      <c r="E89" s="49">
        <v>0</v>
      </c>
      <c r="F89" s="37">
        <v>0</v>
      </c>
      <c r="G89" s="37">
        <v>3</v>
      </c>
      <c r="H89" s="37">
        <v>0</v>
      </c>
      <c r="I89" s="37">
        <v>0</v>
      </c>
      <c r="J89" s="37">
        <v>0</v>
      </c>
      <c r="K89" s="37">
        <v>4</v>
      </c>
      <c r="L89" s="49">
        <v>0</v>
      </c>
      <c r="M89" s="37">
        <v>2</v>
      </c>
      <c r="N89" s="37">
        <v>3</v>
      </c>
      <c r="O89" s="37">
        <v>0</v>
      </c>
      <c r="P89" s="37">
        <v>0</v>
      </c>
      <c r="Q89" s="37">
        <v>0</v>
      </c>
      <c r="R89" s="37">
        <v>6</v>
      </c>
      <c r="S89" s="61" t="s">
        <v>212</v>
      </c>
      <c r="T89" s="62">
        <v>0</v>
      </c>
      <c r="U89" s="62">
        <v>1</v>
      </c>
      <c r="V89" s="42" t="s">
        <v>212</v>
      </c>
      <c r="W89" s="38" t="s">
        <v>212</v>
      </c>
      <c r="X89" s="38" t="s">
        <v>212</v>
      </c>
      <c r="Y89" s="38">
        <v>0.66666666666666663</v>
      </c>
      <c r="Z89" s="87">
        <v>0.66666666666666663</v>
      </c>
      <c r="AA89" s="88">
        <v>6</v>
      </c>
      <c r="AB89" s="87">
        <v>0.63636363636363635</v>
      </c>
      <c r="AC89" s="88">
        <v>11</v>
      </c>
      <c r="AD89" s="101">
        <v>0.5</v>
      </c>
    </row>
    <row r="90" spans="1:30" x14ac:dyDescent="0.2">
      <c r="A90" s="77" t="s">
        <v>129</v>
      </c>
      <c r="B90" s="78" t="s">
        <v>145</v>
      </c>
      <c r="C90" s="105" t="s">
        <v>138</v>
      </c>
      <c r="D90" s="79">
        <v>50600</v>
      </c>
      <c r="E90" s="49">
        <v>2</v>
      </c>
      <c r="F90" s="37">
        <v>0</v>
      </c>
      <c r="G90" s="37">
        <v>0</v>
      </c>
      <c r="H90" s="37">
        <v>4</v>
      </c>
      <c r="I90" s="37">
        <v>2</v>
      </c>
      <c r="J90" s="37">
        <v>2</v>
      </c>
      <c r="K90" s="37">
        <v>3</v>
      </c>
      <c r="L90" s="49">
        <v>2</v>
      </c>
      <c r="M90" s="37">
        <v>0</v>
      </c>
      <c r="N90" s="37">
        <v>2</v>
      </c>
      <c r="O90" s="37">
        <v>4</v>
      </c>
      <c r="P90" s="37">
        <v>5</v>
      </c>
      <c r="Q90" s="37">
        <v>2</v>
      </c>
      <c r="R90" s="37">
        <v>4</v>
      </c>
      <c r="S90" s="61">
        <v>1</v>
      </c>
      <c r="T90" s="62" t="s">
        <v>212</v>
      </c>
      <c r="U90" s="62">
        <v>0</v>
      </c>
      <c r="V90" s="38">
        <v>1</v>
      </c>
      <c r="W90" s="38">
        <v>0.4</v>
      </c>
      <c r="X90" s="38">
        <v>1</v>
      </c>
      <c r="Y90" s="38">
        <v>0.75</v>
      </c>
      <c r="Z90" s="87">
        <v>0.63636363636363635</v>
      </c>
      <c r="AA90" s="88">
        <v>11</v>
      </c>
      <c r="AB90" s="87">
        <v>0.68421052631578949</v>
      </c>
      <c r="AC90" s="88">
        <v>19</v>
      </c>
      <c r="AD90" s="91">
        <v>0.5</v>
      </c>
    </row>
    <row r="91" spans="1:30" x14ac:dyDescent="0.2">
      <c r="A91" s="77" t="s">
        <v>129</v>
      </c>
      <c r="B91" s="78" t="s">
        <v>145</v>
      </c>
      <c r="C91" s="105" t="s">
        <v>112</v>
      </c>
      <c r="D91" s="79">
        <v>51200</v>
      </c>
      <c r="E91" s="49">
        <v>1</v>
      </c>
      <c r="F91" s="37">
        <v>3</v>
      </c>
      <c r="G91" s="37">
        <v>4</v>
      </c>
      <c r="H91" s="37">
        <v>2</v>
      </c>
      <c r="I91" s="37">
        <v>1</v>
      </c>
      <c r="J91" s="37">
        <v>0</v>
      </c>
      <c r="K91" s="37">
        <v>3</v>
      </c>
      <c r="L91" s="49">
        <v>1</v>
      </c>
      <c r="M91" s="37">
        <v>4</v>
      </c>
      <c r="N91" s="37">
        <v>4</v>
      </c>
      <c r="O91" s="37">
        <v>3</v>
      </c>
      <c r="P91" s="37">
        <v>2</v>
      </c>
      <c r="Q91" s="37">
        <v>2</v>
      </c>
      <c r="R91" s="37">
        <v>4</v>
      </c>
      <c r="S91" s="61">
        <v>1</v>
      </c>
      <c r="T91" s="62">
        <v>0.75</v>
      </c>
      <c r="U91" s="62">
        <v>1</v>
      </c>
      <c r="V91" s="38">
        <v>0.66666666666666663</v>
      </c>
      <c r="W91" s="38">
        <v>0.5</v>
      </c>
      <c r="X91" s="38">
        <v>0</v>
      </c>
      <c r="Y91" s="38">
        <v>0.75</v>
      </c>
      <c r="Z91" s="87">
        <v>0.5</v>
      </c>
      <c r="AA91" s="88">
        <v>8</v>
      </c>
      <c r="AB91" s="87">
        <v>0.7</v>
      </c>
      <c r="AC91" s="88">
        <v>20</v>
      </c>
      <c r="AD91" s="91">
        <v>0.5</v>
      </c>
    </row>
    <row r="92" spans="1:30" x14ac:dyDescent="0.2">
      <c r="A92" s="77" t="s">
        <v>129</v>
      </c>
      <c r="B92" s="78" t="s">
        <v>145</v>
      </c>
      <c r="C92" s="105" t="s">
        <v>66</v>
      </c>
      <c r="D92" s="79">
        <v>51200</v>
      </c>
      <c r="E92" s="49">
        <v>1</v>
      </c>
      <c r="F92" s="37">
        <v>3</v>
      </c>
      <c r="G92" s="37">
        <v>4</v>
      </c>
      <c r="H92" s="37">
        <v>2</v>
      </c>
      <c r="I92" s="37">
        <v>1</v>
      </c>
      <c r="J92" s="37">
        <v>0</v>
      </c>
      <c r="K92" s="37">
        <v>3</v>
      </c>
      <c r="L92" s="49">
        <v>1</v>
      </c>
      <c r="M92" s="37">
        <v>4</v>
      </c>
      <c r="N92" s="37">
        <v>4</v>
      </c>
      <c r="O92" s="37">
        <v>3</v>
      </c>
      <c r="P92" s="37">
        <v>2</v>
      </c>
      <c r="Q92" s="37">
        <v>2</v>
      </c>
      <c r="R92" s="37">
        <v>4</v>
      </c>
      <c r="S92" s="61">
        <v>1</v>
      </c>
      <c r="T92" s="62">
        <v>0.75</v>
      </c>
      <c r="U92" s="62">
        <v>1</v>
      </c>
      <c r="V92" s="38">
        <v>0.66666666666666663</v>
      </c>
      <c r="W92" s="38">
        <v>0.5</v>
      </c>
      <c r="X92" s="38">
        <v>0</v>
      </c>
      <c r="Y92" s="38">
        <v>0.75</v>
      </c>
      <c r="Z92" s="87">
        <v>0.5</v>
      </c>
      <c r="AA92" s="88">
        <v>8</v>
      </c>
      <c r="AB92" s="87">
        <v>0.7</v>
      </c>
      <c r="AC92" s="88">
        <v>20</v>
      </c>
      <c r="AD92" s="91">
        <v>0.5</v>
      </c>
    </row>
    <row r="93" spans="1:30" x14ac:dyDescent="0.2">
      <c r="A93" s="77" t="s">
        <v>129</v>
      </c>
      <c r="B93" s="78" t="s">
        <v>145</v>
      </c>
      <c r="C93" s="105" t="s">
        <v>67</v>
      </c>
      <c r="D93" s="79">
        <v>51200</v>
      </c>
      <c r="E93" s="49">
        <v>1</v>
      </c>
      <c r="F93" s="37">
        <v>3</v>
      </c>
      <c r="G93" s="37">
        <v>4</v>
      </c>
      <c r="H93" s="37">
        <v>2</v>
      </c>
      <c r="I93" s="37">
        <v>1</v>
      </c>
      <c r="J93" s="37">
        <v>0</v>
      </c>
      <c r="K93" s="37">
        <v>3</v>
      </c>
      <c r="L93" s="49">
        <v>1</v>
      </c>
      <c r="M93" s="37">
        <v>4</v>
      </c>
      <c r="N93" s="37">
        <v>4</v>
      </c>
      <c r="O93" s="37">
        <v>3</v>
      </c>
      <c r="P93" s="37">
        <v>2</v>
      </c>
      <c r="Q93" s="37">
        <v>2</v>
      </c>
      <c r="R93" s="37">
        <v>4</v>
      </c>
      <c r="S93" s="61">
        <v>1</v>
      </c>
      <c r="T93" s="62">
        <v>0.75</v>
      </c>
      <c r="U93" s="62">
        <v>1</v>
      </c>
      <c r="V93" s="38">
        <v>0.66666666666666663</v>
      </c>
      <c r="W93" s="38">
        <v>0.5</v>
      </c>
      <c r="X93" s="38">
        <v>0</v>
      </c>
      <c r="Y93" s="38">
        <v>0.75</v>
      </c>
      <c r="Z93" s="87">
        <v>0.5</v>
      </c>
      <c r="AA93" s="88">
        <v>8</v>
      </c>
      <c r="AB93" s="87">
        <v>0.7</v>
      </c>
      <c r="AC93" s="88">
        <v>20</v>
      </c>
      <c r="AD93" s="91">
        <v>0.5</v>
      </c>
    </row>
    <row r="94" spans="1:30" x14ac:dyDescent="0.2">
      <c r="A94" s="77" t="s">
        <v>129</v>
      </c>
      <c r="B94" s="78" t="s">
        <v>145</v>
      </c>
      <c r="C94" s="105" t="s">
        <v>113</v>
      </c>
      <c r="D94" s="79">
        <v>50800</v>
      </c>
      <c r="E94" s="49">
        <v>0</v>
      </c>
      <c r="F94" s="37">
        <v>1</v>
      </c>
      <c r="G94" s="37">
        <v>2</v>
      </c>
      <c r="H94" s="37">
        <v>2</v>
      </c>
      <c r="I94" s="37">
        <v>2</v>
      </c>
      <c r="J94" s="37">
        <v>2</v>
      </c>
      <c r="K94" s="37">
        <v>2</v>
      </c>
      <c r="L94" s="49">
        <v>1</v>
      </c>
      <c r="M94" s="37">
        <v>2</v>
      </c>
      <c r="N94" s="37">
        <v>2</v>
      </c>
      <c r="O94" s="37">
        <v>2</v>
      </c>
      <c r="P94" s="37">
        <v>5</v>
      </c>
      <c r="Q94" s="37">
        <v>2</v>
      </c>
      <c r="R94" s="37">
        <v>2</v>
      </c>
      <c r="S94" s="61">
        <v>0</v>
      </c>
      <c r="T94" s="62">
        <v>0.5</v>
      </c>
      <c r="U94" s="62">
        <v>1</v>
      </c>
      <c r="V94" s="38">
        <v>1</v>
      </c>
      <c r="W94" s="38">
        <v>0.4</v>
      </c>
      <c r="X94" s="38">
        <v>1</v>
      </c>
      <c r="Y94" s="38">
        <v>1</v>
      </c>
      <c r="Z94" s="87">
        <v>0.66666666666666663</v>
      </c>
      <c r="AA94" s="88">
        <v>9</v>
      </c>
      <c r="AB94" s="87">
        <v>0.6875</v>
      </c>
      <c r="AC94" s="88">
        <v>16</v>
      </c>
      <c r="AD94" s="91">
        <v>0.5</v>
      </c>
    </row>
    <row r="95" spans="1:30" x14ac:dyDescent="0.2">
      <c r="A95" s="77" t="s">
        <v>130</v>
      </c>
      <c r="B95" s="78" t="s">
        <v>151</v>
      </c>
      <c r="C95" s="105" t="s">
        <v>68</v>
      </c>
      <c r="D95" s="79">
        <v>95630</v>
      </c>
      <c r="E95" s="49">
        <v>7</v>
      </c>
      <c r="F95" s="37">
        <v>12</v>
      </c>
      <c r="G95" s="37">
        <v>6</v>
      </c>
      <c r="H95" s="37">
        <v>6</v>
      </c>
      <c r="I95" s="37">
        <v>13</v>
      </c>
      <c r="J95" s="37">
        <v>12</v>
      </c>
      <c r="K95" s="37">
        <v>16</v>
      </c>
      <c r="L95" s="49">
        <v>11</v>
      </c>
      <c r="M95" s="37">
        <v>14</v>
      </c>
      <c r="N95" s="37">
        <v>9</v>
      </c>
      <c r="O95" s="37">
        <v>11</v>
      </c>
      <c r="P95" s="37">
        <v>20</v>
      </c>
      <c r="Q95" s="37">
        <v>14</v>
      </c>
      <c r="R95" s="37">
        <v>17</v>
      </c>
      <c r="S95" s="61">
        <v>0.63636363636363635</v>
      </c>
      <c r="T95" s="62">
        <v>0.8571428571428571</v>
      </c>
      <c r="U95" s="62">
        <v>0.66666666666666663</v>
      </c>
      <c r="V95" s="38">
        <v>0.54545454545454541</v>
      </c>
      <c r="W95" s="38">
        <v>0.65</v>
      </c>
      <c r="X95" s="38">
        <v>0.8571428571428571</v>
      </c>
      <c r="Y95" s="38">
        <v>0.94117647058823528</v>
      </c>
      <c r="Z95" s="87">
        <v>0.80392156862745101</v>
      </c>
      <c r="AA95" s="88">
        <v>51</v>
      </c>
      <c r="AB95" s="87">
        <v>0.75</v>
      </c>
      <c r="AC95" s="88">
        <v>96</v>
      </c>
      <c r="AD95" s="91">
        <v>0.6</v>
      </c>
    </row>
    <row r="96" spans="1:30" x14ac:dyDescent="0.2">
      <c r="A96" s="77" t="s">
        <v>130</v>
      </c>
      <c r="B96" s="78" t="s">
        <v>151</v>
      </c>
      <c r="C96" s="105" t="s">
        <v>69</v>
      </c>
      <c r="D96" s="79">
        <v>95630</v>
      </c>
      <c r="E96" s="49">
        <v>7</v>
      </c>
      <c r="F96" s="37">
        <v>12</v>
      </c>
      <c r="G96" s="37">
        <v>6</v>
      </c>
      <c r="H96" s="37">
        <v>6</v>
      </c>
      <c r="I96" s="37">
        <v>13</v>
      </c>
      <c r="J96" s="37">
        <v>12</v>
      </c>
      <c r="K96" s="37">
        <v>16</v>
      </c>
      <c r="L96" s="49">
        <v>11</v>
      </c>
      <c r="M96" s="37">
        <v>14</v>
      </c>
      <c r="N96" s="37">
        <v>9</v>
      </c>
      <c r="O96" s="37">
        <v>11</v>
      </c>
      <c r="P96" s="37">
        <v>20</v>
      </c>
      <c r="Q96" s="37">
        <v>14</v>
      </c>
      <c r="R96" s="37">
        <v>17</v>
      </c>
      <c r="S96" s="61">
        <v>0.63636363636363635</v>
      </c>
      <c r="T96" s="62">
        <v>0.8571428571428571</v>
      </c>
      <c r="U96" s="62">
        <v>0.66666666666666663</v>
      </c>
      <c r="V96" s="38">
        <v>0.54545454545454541</v>
      </c>
      <c r="W96" s="38">
        <v>0.65</v>
      </c>
      <c r="X96" s="38">
        <v>0.8571428571428571</v>
      </c>
      <c r="Y96" s="38">
        <v>0.94117647058823528</v>
      </c>
      <c r="Z96" s="87">
        <v>0.80392156862745101</v>
      </c>
      <c r="AA96" s="88">
        <v>51</v>
      </c>
      <c r="AB96" s="87">
        <v>0.75</v>
      </c>
      <c r="AC96" s="88">
        <v>96</v>
      </c>
      <c r="AD96" s="91">
        <v>0.6</v>
      </c>
    </row>
    <row r="97" spans="1:30" x14ac:dyDescent="0.2">
      <c r="A97" s="77" t="s">
        <v>129</v>
      </c>
      <c r="B97" s="78" t="s">
        <v>145</v>
      </c>
      <c r="C97" s="105" t="s">
        <v>70</v>
      </c>
      <c r="D97" s="79">
        <v>50600</v>
      </c>
      <c r="E97" s="49">
        <v>2</v>
      </c>
      <c r="F97" s="37">
        <v>0</v>
      </c>
      <c r="G97" s="37">
        <v>0</v>
      </c>
      <c r="H97" s="37">
        <v>4</v>
      </c>
      <c r="I97" s="37">
        <v>2</v>
      </c>
      <c r="J97" s="37">
        <v>2</v>
      </c>
      <c r="K97" s="37">
        <v>3</v>
      </c>
      <c r="L97" s="49">
        <v>2</v>
      </c>
      <c r="M97" s="37">
        <v>0</v>
      </c>
      <c r="N97" s="37">
        <v>2</v>
      </c>
      <c r="O97" s="37">
        <v>4</v>
      </c>
      <c r="P97" s="37">
        <v>5</v>
      </c>
      <c r="Q97" s="37">
        <v>2</v>
      </c>
      <c r="R97" s="37">
        <v>4</v>
      </c>
      <c r="S97" s="61">
        <v>1</v>
      </c>
      <c r="T97" s="62" t="s">
        <v>212</v>
      </c>
      <c r="U97" s="62">
        <v>0</v>
      </c>
      <c r="V97" s="38">
        <v>1</v>
      </c>
      <c r="W97" s="38">
        <v>0.4</v>
      </c>
      <c r="X97" s="38">
        <v>1</v>
      </c>
      <c r="Y97" s="38">
        <v>0.75</v>
      </c>
      <c r="Z97" s="87">
        <v>0.63636363636363635</v>
      </c>
      <c r="AA97" s="88">
        <v>11</v>
      </c>
      <c r="AB97" s="87">
        <v>0.68421052631578949</v>
      </c>
      <c r="AC97" s="88">
        <v>19</v>
      </c>
      <c r="AD97" s="91">
        <v>0.5</v>
      </c>
    </row>
    <row r="98" spans="1:30" x14ac:dyDescent="0.2">
      <c r="A98" s="77" t="s">
        <v>129</v>
      </c>
      <c r="B98" s="78" t="s">
        <v>145</v>
      </c>
      <c r="C98" s="105" t="s">
        <v>71</v>
      </c>
      <c r="D98" s="79">
        <v>50600</v>
      </c>
      <c r="E98" s="49">
        <v>2</v>
      </c>
      <c r="F98" s="37">
        <v>0</v>
      </c>
      <c r="G98" s="37">
        <v>0</v>
      </c>
      <c r="H98" s="37">
        <v>4</v>
      </c>
      <c r="I98" s="37">
        <v>2</v>
      </c>
      <c r="J98" s="37">
        <v>2</v>
      </c>
      <c r="K98" s="37">
        <v>3</v>
      </c>
      <c r="L98" s="49">
        <v>2</v>
      </c>
      <c r="M98" s="37">
        <v>0</v>
      </c>
      <c r="N98" s="37">
        <v>2</v>
      </c>
      <c r="O98" s="37">
        <v>4</v>
      </c>
      <c r="P98" s="37">
        <v>5</v>
      </c>
      <c r="Q98" s="37">
        <v>2</v>
      </c>
      <c r="R98" s="37">
        <v>4</v>
      </c>
      <c r="S98" s="61">
        <v>1</v>
      </c>
      <c r="T98" s="62" t="s">
        <v>212</v>
      </c>
      <c r="U98" s="62">
        <v>0</v>
      </c>
      <c r="V98" s="38">
        <v>1</v>
      </c>
      <c r="W98" s="38">
        <v>0.4</v>
      </c>
      <c r="X98" s="38">
        <v>1</v>
      </c>
      <c r="Y98" s="38">
        <v>0.75</v>
      </c>
      <c r="Z98" s="87">
        <v>0.63636363636363635</v>
      </c>
      <c r="AA98" s="88">
        <v>11</v>
      </c>
      <c r="AB98" s="87">
        <v>0.68421052631578949</v>
      </c>
      <c r="AC98" s="88">
        <v>19</v>
      </c>
      <c r="AD98" s="91">
        <v>0.5</v>
      </c>
    </row>
    <row r="99" spans="1:30" x14ac:dyDescent="0.2">
      <c r="A99" s="77" t="s">
        <v>129</v>
      </c>
      <c r="B99" s="78" t="s">
        <v>145</v>
      </c>
      <c r="C99" s="105" t="s">
        <v>72</v>
      </c>
      <c r="D99" s="79">
        <v>50900</v>
      </c>
      <c r="E99" s="49">
        <v>2</v>
      </c>
      <c r="F99" s="37">
        <v>1</v>
      </c>
      <c r="G99" s="37">
        <v>0</v>
      </c>
      <c r="H99" s="37">
        <v>0</v>
      </c>
      <c r="I99" s="37">
        <v>0</v>
      </c>
      <c r="J99" s="37">
        <v>1</v>
      </c>
      <c r="K99" s="37">
        <v>0</v>
      </c>
      <c r="L99" s="49">
        <v>2</v>
      </c>
      <c r="M99" s="37">
        <v>1</v>
      </c>
      <c r="N99" s="37">
        <v>0</v>
      </c>
      <c r="O99" s="37">
        <v>0</v>
      </c>
      <c r="P99" s="37">
        <v>0</v>
      </c>
      <c r="Q99" s="37">
        <v>1</v>
      </c>
      <c r="R99" s="37">
        <v>0</v>
      </c>
      <c r="S99" s="61">
        <v>1</v>
      </c>
      <c r="T99" s="62">
        <v>1</v>
      </c>
      <c r="U99" s="62" t="s">
        <v>212</v>
      </c>
      <c r="V99" s="40" t="s">
        <v>212</v>
      </c>
      <c r="W99" s="40" t="s">
        <v>212</v>
      </c>
      <c r="X99" s="40">
        <v>1</v>
      </c>
      <c r="Y99" s="40" t="s">
        <v>212</v>
      </c>
      <c r="Z99" s="87">
        <v>1</v>
      </c>
      <c r="AA99" s="88">
        <v>1</v>
      </c>
      <c r="AB99" s="87">
        <v>1</v>
      </c>
      <c r="AC99" s="88">
        <v>4</v>
      </c>
      <c r="AD99" s="91">
        <v>0.5</v>
      </c>
    </row>
    <row r="100" spans="1:30" x14ac:dyDescent="0.2">
      <c r="A100" s="77" t="s">
        <v>129</v>
      </c>
      <c r="B100" s="78" t="s">
        <v>145</v>
      </c>
      <c r="C100" s="105" t="s">
        <v>73</v>
      </c>
      <c r="D100" s="79">
        <v>50900</v>
      </c>
      <c r="E100" s="49">
        <v>2</v>
      </c>
      <c r="F100" s="37">
        <v>1</v>
      </c>
      <c r="G100" s="37">
        <v>0</v>
      </c>
      <c r="H100" s="37">
        <v>0</v>
      </c>
      <c r="I100" s="37">
        <v>0</v>
      </c>
      <c r="J100" s="37">
        <v>1</v>
      </c>
      <c r="K100" s="37">
        <v>0</v>
      </c>
      <c r="L100" s="49">
        <v>2</v>
      </c>
      <c r="M100" s="37">
        <v>1</v>
      </c>
      <c r="N100" s="37">
        <v>0</v>
      </c>
      <c r="O100" s="37">
        <v>0</v>
      </c>
      <c r="P100" s="37">
        <v>0</v>
      </c>
      <c r="Q100" s="37">
        <v>1</v>
      </c>
      <c r="R100" s="37">
        <v>0</v>
      </c>
      <c r="S100" s="61">
        <v>1</v>
      </c>
      <c r="T100" s="62">
        <v>1</v>
      </c>
      <c r="U100" s="62" t="s">
        <v>212</v>
      </c>
      <c r="V100" s="40" t="s">
        <v>212</v>
      </c>
      <c r="W100" s="40" t="s">
        <v>212</v>
      </c>
      <c r="X100" s="40">
        <v>1</v>
      </c>
      <c r="Y100" s="40" t="s">
        <v>212</v>
      </c>
      <c r="Z100" s="87">
        <v>1</v>
      </c>
      <c r="AA100" s="88">
        <v>1</v>
      </c>
      <c r="AB100" s="87">
        <v>1</v>
      </c>
      <c r="AC100" s="88">
        <v>4</v>
      </c>
      <c r="AD100" s="91">
        <v>0.5</v>
      </c>
    </row>
    <row r="101" spans="1:30" x14ac:dyDescent="0.2">
      <c r="A101" s="77" t="s">
        <v>158</v>
      </c>
      <c r="B101" s="78" t="s">
        <v>157</v>
      </c>
      <c r="C101" s="105" t="s">
        <v>74</v>
      </c>
      <c r="D101" s="79">
        <v>61000</v>
      </c>
      <c r="E101" s="49">
        <v>0</v>
      </c>
      <c r="F101" s="37">
        <v>0</v>
      </c>
      <c r="G101" s="37">
        <v>0</v>
      </c>
      <c r="H101" s="37">
        <v>1</v>
      </c>
      <c r="I101" s="37">
        <v>0</v>
      </c>
      <c r="J101" s="37">
        <v>1</v>
      </c>
      <c r="K101" s="37">
        <v>1</v>
      </c>
      <c r="L101" s="49">
        <v>0</v>
      </c>
      <c r="M101" s="37">
        <v>0</v>
      </c>
      <c r="N101" s="37">
        <v>1</v>
      </c>
      <c r="O101" s="37">
        <v>1</v>
      </c>
      <c r="P101" s="37">
        <v>0</v>
      </c>
      <c r="Q101" s="37">
        <v>2</v>
      </c>
      <c r="R101" s="37">
        <v>1</v>
      </c>
      <c r="S101" s="61" t="s">
        <v>212</v>
      </c>
      <c r="T101" s="62" t="s">
        <v>212</v>
      </c>
      <c r="U101" s="62">
        <v>0</v>
      </c>
      <c r="V101" s="38">
        <v>1</v>
      </c>
      <c r="W101" s="40" t="s">
        <v>212</v>
      </c>
      <c r="X101" s="40">
        <v>0.5</v>
      </c>
      <c r="Y101" s="40">
        <v>1</v>
      </c>
      <c r="Z101" s="87">
        <v>0.66666666666666663</v>
      </c>
      <c r="AA101" s="88">
        <v>3</v>
      </c>
      <c r="AB101" s="87">
        <v>0.6</v>
      </c>
      <c r="AC101" s="88">
        <v>5</v>
      </c>
      <c r="AD101" s="91">
        <v>0.6</v>
      </c>
    </row>
    <row r="102" spans="1:30" x14ac:dyDescent="0.2">
      <c r="A102" s="77" t="s">
        <v>158</v>
      </c>
      <c r="B102" s="78" t="s">
        <v>157</v>
      </c>
      <c r="C102" s="105" t="s">
        <v>75</v>
      </c>
      <c r="D102" s="79">
        <v>61000</v>
      </c>
      <c r="E102" s="49">
        <v>0</v>
      </c>
      <c r="F102" s="37">
        <v>0</v>
      </c>
      <c r="G102" s="37">
        <v>0</v>
      </c>
      <c r="H102" s="37">
        <v>1</v>
      </c>
      <c r="I102" s="37">
        <v>0</v>
      </c>
      <c r="J102" s="37">
        <v>1</v>
      </c>
      <c r="K102" s="37">
        <v>1</v>
      </c>
      <c r="L102" s="49">
        <v>0</v>
      </c>
      <c r="M102" s="37">
        <v>0</v>
      </c>
      <c r="N102" s="37">
        <v>1</v>
      </c>
      <c r="O102" s="37">
        <v>1</v>
      </c>
      <c r="P102" s="37">
        <v>0</v>
      </c>
      <c r="Q102" s="37">
        <v>2</v>
      </c>
      <c r="R102" s="37">
        <v>1</v>
      </c>
      <c r="S102" s="61" t="s">
        <v>212</v>
      </c>
      <c r="T102" s="62" t="s">
        <v>212</v>
      </c>
      <c r="U102" s="62">
        <v>0</v>
      </c>
      <c r="V102" s="38">
        <v>1</v>
      </c>
      <c r="W102" s="40" t="s">
        <v>212</v>
      </c>
      <c r="X102" s="40">
        <v>0.5</v>
      </c>
      <c r="Y102" s="40">
        <v>1</v>
      </c>
      <c r="Z102" s="87">
        <v>0.66666666666666663</v>
      </c>
      <c r="AA102" s="88">
        <v>3</v>
      </c>
      <c r="AB102" s="87">
        <v>0.6</v>
      </c>
      <c r="AC102" s="88">
        <v>5</v>
      </c>
      <c r="AD102" s="91">
        <v>0.6</v>
      </c>
    </row>
    <row r="103" spans="1:30" x14ac:dyDescent="0.2">
      <c r="A103" s="77" t="s">
        <v>129</v>
      </c>
      <c r="B103" s="78" t="s">
        <v>159</v>
      </c>
      <c r="C103" s="105" t="s">
        <v>114</v>
      </c>
      <c r="D103" s="79">
        <v>51420</v>
      </c>
      <c r="E103" s="49">
        <v>4</v>
      </c>
      <c r="F103" s="37">
        <v>3</v>
      </c>
      <c r="G103" s="37">
        <v>5</v>
      </c>
      <c r="H103" s="37">
        <v>10</v>
      </c>
      <c r="I103" s="37">
        <v>19</v>
      </c>
      <c r="J103" s="37">
        <v>11</v>
      </c>
      <c r="K103" s="37">
        <v>8</v>
      </c>
      <c r="L103" s="49">
        <v>8</v>
      </c>
      <c r="M103" s="37">
        <v>6</v>
      </c>
      <c r="N103" s="37">
        <v>10</v>
      </c>
      <c r="O103" s="37">
        <v>26</v>
      </c>
      <c r="P103" s="37">
        <v>33</v>
      </c>
      <c r="Q103" s="37">
        <v>19</v>
      </c>
      <c r="R103" s="37">
        <v>10</v>
      </c>
      <c r="S103" s="61">
        <v>0.5</v>
      </c>
      <c r="T103" s="62">
        <v>0.5</v>
      </c>
      <c r="U103" s="62">
        <v>0.5</v>
      </c>
      <c r="V103" s="38">
        <v>0.38461538461538464</v>
      </c>
      <c r="W103" s="38">
        <v>0.5757575757575758</v>
      </c>
      <c r="X103" s="38">
        <v>0.57894736842105265</v>
      </c>
      <c r="Y103" s="38">
        <v>0.8</v>
      </c>
      <c r="Z103" s="87">
        <v>0.61290322580645162</v>
      </c>
      <c r="AA103" s="88">
        <v>62</v>
      </c>
      <c r="AB103" s="87">
        <v>0.5357142857142857</v>
      </c>
      <c r="AC103" s="88">
        <v>112</v>
      </c>
      <c r="AD103" s="91">
        <v>0.5</v>
      </c>
    </row>
    <row r="104" spans="1:30" x14ac:dyDescent="0.2">
      <c r="A104" s="77" t="s">
        <v>129</v>
      </c>
      <c r="B104" s="78" t="s">
        <v>159</v>
      </c>
      <c r="C104" s="105" t="s">
        <v>76</v>
      </c>
      <c r="D104" s="79">
        <v>120820</v>
      </c>
      <c r="E104" s="49">
        <v>7</v>
      </c>
      <c r="F104" s="37">
        <v>2</v>
      </c>
      <c r="G104" s="37">
        <v>1</v>
      </c>
      <c r="H104" s="37">
        <v>3</v>
      </c>
      <c r="I104" s="37">
        <v>7</v>
      </c>
      <c r="J104" s="37">
        <v>9</v>
      </c>
      <c r="K104" s="37">
        <v>9</v>
      </c>
      <c r="L104" s="49">
        <v>10</v>
      </c>
      <c r="M104" s="37">
        <v>4</v>
      </c>
      <c r="N104" s="37">
        <v>3</v>
      </c>
      <c r="O104" s="37">
        <v>8</v>
      </c>
      <c r="P104" s="37">
        <v>15</v>
      </c>
      <c r="Q104" s="37">
        <v>14</v>
      </c>
      <c r="R104" s="37">
        <v>16</v>
      </c>
      <c r="S104" s="61">
        <v>0.7</v>
      </c>
      <c r="T104" s="62">
        <v>0.5</v>
      </c>
      <c r="U104" s="62">
        <v>0.33333333333333331</v>
      </c>
      <c r="V104" s="38">
        <v>0.375</v>
      </c>
      <c r="W104" s="38">
        <v>0.46666666666666667</v>
      </c>
      <c r="X104" s="38">
        <v>0.6428571428571429</v>
      </c>
      <c r="Y104" s="38">
        <v>0.5625</v>
      </c>
      <c r="Z104" s="87">
        <v>0.55555555555555558</v>
      </c>
      <c r="AA104" s="88">
        <v>45</v>
      </c>
      <c r="AB104" s="87">
        <v>0.54285714285714282</v>
      </c>
      <c r="AC104" s="88">
        <v>70</v>
      </c>
      <c r="AD104" s="91">
        <v>0.5</v>
      </c>
    </row>
    <row r="105" spans="1:30" x14ac:dyDescent="0.2">
      <c r="A105" s="77" t="s">
        <v>129</v>
      </c>
      <c r="B105" s="78" t="s">
        <v>159</v>
      </c>
      <c r="C105" s="105" t="s">
        <v>77</v>
      </c>
      <c r="D105" s="79">
        <v>120820</v>
      </c>
      <c r="E105" s="49">
        <v>7</v>
      </c>
      <c r="F105" s="37">
        <v>2</v>
      </c>
      <c r="G105" s="37">
        <v>1</v>
      </c>
      <c r="H105" s="37">
        <v>3</v>
      </c>
      <c r="I105" s="37">
        <v>7</v>
      </c>
      <c r="J105" s="37">
        <v>9</v>
      </c>
      <c r="K105" s="37">
        <v>9</v>
      </c>
      <c r="L105" s="49">
        <v>10</v>
      </c>
      <c r="M105" s="37">
        <v>4</v>
      </c>
      <c r="N105" s="37">
        <v>3</v>
      </c>
      <c r="O105" s="37">
        <v>8</v>
      </c>
      <c r="P105" s="37">
        <v>15</v>
      </c>
      <c r="Q105" s="37">
        <v>14</v>
      </c>
      <c r="R105" s="37">
        <v>16</v>
      </c>
      <c r="S105" s="61">
        <v>0.7</v>
      </c>
      <c r="T105" s="62">
        <v>0.5</v>
      </c>
      <c r="U105" s="62">
        <v>0.33333333333333331</v>
      </c>
      <c r="V105" s="38">
        <v>0.375</v>
      </c>
      <c r="W105" s="38">
        <v>0.46666666666666667</v>
      </c>
      <c r="X105" s="38">
        <v>0.6428571428571429</v>
      </c>
      <c r="Y105" s="38">
        <v>0.5625</v>
      </c>
      <c r="Z105" s="87">
        <v>0.55555555555555558</v>
      </c>
      <c r="AA105" s="88">
        <v>45</v>
      </c>
      <c r="AB105" s="87">
        <v>0.54285714285714282</v>
      </c>
      <c r="AC105" s="88">
        <v>70</v>
      </c>
      <c r="AD105" s="91">
        <v>0.5</v>
      </c>
    </row>
    <row r="106" spans="1:30" x14ac:dyDescent="0.2">
      <c r="A106" s="77" t="s">
        <v>131</v>
      </c>
      <c r="B106" s="78" t="s">
        <v>160</v>
      </c>
      <c r="C106" s="105" t="s">
        <v>78</v>
      </c>
      <c r="D106" s="79">
        <v>100400</v>
      </c>
      <c r="E106" s="49">
        <v>0</v>
      </c>
      <c r="F106" s="37">
        <v>0</v>
      </c>
      <c r="G106" s="37">
        <v>0</v>
      </c>
      <c r="H106" s="37">
        <v>0</v>
      </c>
      <c r="I106" s="37">
        <v>0</v>
      </c>
      <c r="J106" s="37">
        <v>0</v>
      </c>
      <c r="K106" s="37">
        <v>0</v>
      </c>
      <c r="L106" s="49">
        <v>0</v>
      </c>
      <c r="M106" s="37">
        <v>0</v>
      </c>
      <c r="N106" s="37">
        <v>0</v>
      </c>
      <c r="O106" s="37">
        <v>0</v>
      </c>
      <c r="P106" s="37">
        <v>0</v>
      </c>
      <c r="Q106" s="37">
        <v>0</v>
      </c>
      <c r="R106" s="37">
        <v>0</v>
      </c>
      <c r="S106" s="61" t="s">
        <v>212</v>
      </c>
      <c r="T106" s="62" t="s">
        <v>212</v>
      </c>
      <c r="U106" s="62" t="s">
        <v>212</v>
      </c>
      <c r="V106" s="40" t="s">
        <v>212</v>
      </c>
      <c r="W106" s="40" t="s">
        <v>212</v>
      </c>
      <c r="X106" s="40" t="s">
        <v>212</v>
      </c>
      <c r="Y106" s="40" t="s">
        <v>212</v>
      </c>
      <c r="Z106" s="87" t="s">
        <v>212</v>
      </c>
      <c r="AA106" s="88">
        <v>0</v>
      </c>
      <c r="AB106" s="87" t="s">
        <v>212</v>
      </c>
      <c r="AC106" s="88">
        <v>0</v>
      </c>
      <c r="AD106" s="91">
        <v>0.5</v>
      </c>
    </row>
    <row r="107" spans="1:30" x14ac:dyDescent="0.2">
      <c r="A107" s="77" t="s">
        <v>131</v>
      </c>
      <c r="B107" s="78" t="s">
        <v>160</v>
      </c>
      <c r="C107" s="105" t="s">
        <v>79</v>
      </c>
      <c r="D107" s="79">
        <v>100400</v>
      </c>
      <c r="E107" s="49">
        <v>0</v>
      </c>
      <c r="F107" s="37">
        <v>0</v>
      </c>
      <c r="G107" s="37">
        <v>0</v>
      </c>
      <c r="H107" s="37">
        <v>0</v>
      </c>
      <c r="I107" s="37">
        <v>0</v>
      </c>
      <c r="J107" s="37">
        <v>0</v>
      </c>
      <c r="K107" s="37">
        <v>0</v>
      </c>
      <c r="L107" s="49">
        <v>0</v>
      </c>
      <c r="M107" s="37">
        <v>0</v>
      </c>
      <c r="N107" s="37">
        <v>0</v>
      </c>
      <c r="O107" s="37">
        <v>0</v>
      </c>
      <c r="P107" s="37">
        <v>0</v>
      </c>
      <c r="Q107" s="37">
        <v>0</v>
      </c>
      <c r="R107" s="37">
        <v>0</v>
      </c>
      <c r="S107" s="61" t="s">
        <v>212</v>
      </c>
      <c r="T107" s="62" t="s">
        <v>212</v>
      </c>
      <c r="U107" s="62" t="s">
        <v>212</v>
      </c>
      <c r="V107" s="40" t="s">
        <v>212</v>
      </c>
      <c r="W107" s="40" t="s">
        <v>212</v>
      </c>
      <c r="X107" s="40" t="s">
        <v>212</v>
      </c>
      <c r="Y107" s="40" t="s">
        <v>212</v>
      </c>
      <c r="Z107" s="87" t="s">
        <v>212</v>
      </c>
      <c r="AA107" s="88">
        <v>0</v>
      </c>
      <c r="AB107" s="87" t="s">
        <v>212</v>
      </c>
      <c r="AC107" s="88">
        <v>0</v>
      </c>
      <c r="AD107" s="91">
        <v>0.5</v>
      </c>
    </row>
    <row r="108" spans="1:30" x14ac:dyDescent="0.2">
      <c r="A108" s="77" t="s">
        <v>131</v>
      </c>
      <c r="B108" s="78" t="s">
        <v>161</v>
      </c>
      <c r="C108" s="105" t="s">
        <v>80</v>
      </c>
      <c r="D108" s="79">
        <v>101200</v>
      </c>
      <c r="E108" s="49">
        <v>10</v>
      </c>
      <c r="F108" s="37">
        <v>13</v>
      </c>
      <c r="G108" s="37">
        <v>9</v>
      </c>
      <c r="H108" s="37">
        <v>8</v>
      </c>
      <c r="I108" s="37">
        <v>5</v>
      </c>
      <c r="J108" s="37">
        <v>8</v>
      </c>
      <c r="K108" s="37">
        <v>7</v>
      </c>
      <c r="L108" s="49">
        <v>15</v>
      </c>
      <c r="M108" s="37">
        <v>16</v>
      </c>
      <c r="N108" s="37">
        <v>14</v>
      </c>
      <c r="O108" s="37">
        <v>16</v>
      </c>
      <c r="P108" s="37">
        <v>11</v>
      </c>
      <c r="Q108" s="37">
        <v>10</v>
      </c>
      <c r="R108" s="37">
        <v>10</v>
      </c>
      <c r="S108" s="61">
        <v>0.66666666666666663</v>
      </c>
      <c r="T108" s="62">
        <v>0.8125</v>
      </c>
      <c r="U108" s="62">
        <v>0.6428571428571429</v>
      </c>
      <c r="V108" s="38">
        <v>0.5</v>
      </c>
      <c r="W108" s="38">
        <v>0.45454545454545453</v>
      </c>
      <c r="X108" s="38">
        <v>0.8</v>
      </c>
      <c r="Y108" s="38">
        <v>0.7</v>
      </c>
      <c r="Z108" s="87">
        <v>0.64516129032258063</v>
      </c>
      <c r="AA108" s="88">
        <v>31</v>
      </c>
      <c r="AB108" s="87">
        <v>0.65217391304347827</v>
      </c>
      <c r="AC108" s="88">
        <v>92</v>
      </c>
      <c r="AD108" s="91">
        <v>0.5</v>
      </c>
    </row>
    <row r="109" spans="1:30" x14ac:dyDescent="0.2">
      <c r="A109" s="77" t="s">
        <v>131</v>
      </c>
      <c r="B109" s="78" t="s">
        <v>161</v>
      </c>
      <c r="C109" s="105" t="s">
        <v>81</v>
      </c>
      <c r="D109" s="79">
        <v>101200</v>
      </c>
      <c r="E109" s="49">
        <v>10</v>
      </c>
      <c r="F109" s="37">
        <v>13</v>
      </c>
      <c r="G109" s="37">
        <v>9</v>
      </c>
      <c r="H109" s="37">
        <v>8</v>
      </c>
      <c r="I109" s="37">
        <v>5</v>
      </c>
      <c r="J109" s="37">
        <v>8</v>
      </c>
      <c r="K109" s="37">
        <v>7</v>
      </c>
      <c r="L109" s="49">
        <v>15</v>
      </c>
      <c r="M109" s="37">
        <v>16</v>
      </c>
      <c r="N109" s="37">
        <v>14</v>
      </c>
      <c r="O109" s="37">
        <v>16</v>
      </c>
      <c r="P109" s="37">
        <v>11</v>
      </c>
      <c r="Q109" s="37">
        <v>10</v>
      </c>
      <c r="R109" s="37">
        <v>10</v>
      </c>
      <c r="S109" s="61">
        <v>0.66666666666666663</v>
      </c>
      <c r="T109" s="62">
        <v>0.8125</v>
      </c>
      <c r="U109" s="62">
        <v>0.6428571428571429</v>
      </c>
      <c r="V109" s="38">
        <v>0.5</v>
      </c>
      <c r="W109" s="38">
        <v>0.45454545454545453</v>
      </c>
      <c r="X109" s="38">
        <v>0.8</v>
      </c>
      <c r="Y109" s="38">
        <v>0.7</v>
      </c>
      <c r="Z109" s="87">
        <v>0.64516129032258063</v>
      </c>
      <c r="AA109" s="88">
        <v>31</v>
      </c>
      <c r="AB109" s="87">
        <v>0.65217391304347827</v>
      </c>
      <c r="AC109" s="88">
        <v>92</v>
      </c>
      <c r="AD109" s="91">
        <v>0.5</v>
      </c>
    </row>
    <row r="110" spans="1:30" x14ac:dyDescent="0.2">
      <c r="A110" s="77" t="s">
        <v>129</v>
      </c>
      <c r="B110" s="78" t="s">
        <v>162</v>
      </c>
      <c r="C110" s="105" t="s">
        <v>82</v>
      </c>
      <c r="D110" s="79">
        <v>51100</v>
      </c>
      <c r="E110" s="49">
        <v>25</v>
      </c>
      <c r="F110" s="37">
        <v>37</v>
      </c>
      <c r="G110" s="37">
        <v>19</v>
      </c>
      <c r="H110" s="37">
        <v>24</v>
      </c>
      <c r="I110" s="37">
        <v>15</v>
      </c>
      <c r="J110" s="37">
        <v>12</v>
      </c>
      <c r="K110" s="37">
        <v>22</v>
      </c>
      <c r="L110" s="49">
        <v>43</v>
      </c>
      <c r="M110" s="37">
        <v>52</v>
      </c>
      <c r="N110" s="37">
        <v>37</v>
      </c>
      <c r="O110" s="37">
        <v>45</v>
      </c>
      <c r="P110" s="37">
        <v>33</v>
      </c>
      <c r="Q110" s="37">
        <v>22</v>
      </c>
      <c r="R110" s="37">
        <v>27</v>
      </c>
      <c r="S110" s="61">
        <v>0.58139534883720934</v>
      </c>
      <c r="T110" s="62">
        <v>0.71153846153846156</v>
      </c>
      <c r="U110" s="62">
        <v>0.51351351351351349</v>
      </c>
      <c r="V110" s="38">
        <v>0.53333333333333333</v>
      </c>
      <c r="W110" s="38">
        <v>0.45454545454545453</v>
      </c>
      <c r="X110" s="38">
        <v>0.54545454545454541</v>
      </c>
      <c r="Y110" s="38">
        <v>0.81481481481481477</v>
      </c>
      <c r="Z110" s="87">
        <v>0.59756097560975607</v>
      </c>
      <c r="AA110" s="88">
        <v>82</v>
      </c>
      <c r="AB110" s="87">
        <v>0.59459459459459463</v>
      </c>
      <c r="AC110" s="88">
        <v>259</v>
      </c>
      <c r="AD110" s="91">
        <v>0.5</v>
      </c>
    </row>
    <row r="111" spans="1:30" x14ac:dyDescent="0.2">
      <c r="A111" s="77" t="s">
        <v>129</v>
      </c>
      <c r="B111" s="78" t="s">
        <v>162</v>
      </c>
      <c r="C111" s="105" t="s">
        <v>83</v>
      </c>
      <c r="D111" s="79">
        <v>51100</v>
      </c>
      <c r="E111" s="49">
        <v>25</v>
      </c>
      <c r="F111" s="37">
        <v>37</v>
      </c>
      <c r="G111" s="37">
        <v>19</v>
      </c>
      <c r="H111" s="37">
        <v>24</v>
      </c>
      <c r="I111" s="37">
        <v>15</v>
      </c>
      <c r="J111" s="37">
        <v>12</v>
      </c>
      <c r="K111" s="37">
        <v>22</v>
      </c>
      <c r="L111" s="49">
        <v>43</v>
      </c>
      <c r="M111" s="37">
        <v>52</v>
      </c>
      <c r="N111" s="37">
        <v>37</v>
      </c>
      <c r="O111" s="37">
        <v>45</v>
      </c>
      <c r="P111" s="37">
        <v>33</v>
      </c>
      <c r="Q111" s="37">
        <v>22</v>
      </c>
      <c r="R111" s="37">
        <v>27</v>
      </c>
      <c r="S111" s="61">
        <v>0.58139534883720934</v>
      </c>
      <c r="T111" s="62">
        <v>0.71153846153846156</v>
      </c>
      <c r="U111" s="62">
        <v>0.51351351351351349</v>
      </c>
      <c r="V111" s="38">
        <v>0.53333333333333333</v>
      </c>
      <c r="W111" s="38">
        <v>0.45454545454545453</v>
      </c>
      <c r="X111" s="38">
        <v>0.54545454545454541</v>
      </c>
      <c r="Y111" s="38">
        <v>0.81481481481481477</v>
      </c>
      <c r="Z111" s="87">
        <v>0.59756097560975607</v>
      </c>
      <c r="AA111" s="88">
        <v>82</v>
      </c>
      <c r="AB111" s="87">
        <v>0.59459459459459463</v>
      </c>
      <c r="AC111" s="88">
        <v>259</v>
      </c>
      <c r="AD111" s="91">
        <v>0.5</v>
      </c>
    </row>
    <row r="112" spans="1:30" x14ac:dyDescent="0.2">
      <c r="A112" s="77" t="s">
        <v>129</v>
      </c>
      <c r="B112" s="78" t="s">
        <v>162</v>
      </c>
      <c r="C112" s="105" t="s">
        <v>84</v>
      </c>
      <c r="D112" s="79">
        <v>51100</v>
      </c>
      <c r="E112" s="49">
        <v>25</v>
      </c>
      <c r="F112" s="37">
        <v>37</v>
      </c>
      <c r="G112" s="37">
        <v>19</v>
      </c>
      <c r="H112" s="37">
        <v>24</v>
      </c>
      <c r="I112" s="37">
        <v>15</v>
      </c>
      <c r="J112" s="37">
        <v>12</v>
      </c>
      <c r="K112" s="37">
        <v>22</v>
      </c>
      <c r="L112" s="49">
        <v>43</v>
      </c>
      <c r="M112" s="37">
        <v>52</v>
      </c>
      <c r="N112" s="37">
        <v>37</v>
      </c>
      <c r="O112" s="37">
        <v>45</v>
      </c>
      <c r="P112" s="37">
        <v>33</v>
      </c>
      <c r="Q112" s="37">
        <v>22</v>
      </c>
      <c r="R112" s="37">
        <v>27</v>
      </c>
      <c r="S112" s="61">
        <v>0.58139534883720934</v>
      </c>
      <c r="T112" s="62">
        <v>0.71153846153846156</v>
      </c>
      <c r="U112" s="62">
        <v>0.51351351351351349</v>
      </c>
      <c r="V112" s="38">
        <v>0.53333333333333333</v>
      </c>
      <c r="W112" s="38">
        <v>0.45454545454545453</v>
      </c>
      <c r="X112" s="38">
        <v>0.54545454545454541</v>
      </c>
      <c r="Y112" s="38">
        <v>0.81481481481481477</v>
      </c>
      <c r="Z112" s="87">
        <v>0.59756097560975607</v>
      </c>
      <c r="AA112" s="88">
        <v>82</v>
      </c>
      <c r="AB112" s="87">
        <v>0.59459459459459463</v>
      </c>
      <c r="AC112" s="88">
        <v>259</v>
      </c>
      <c r="AD112" s="91">
        <v>0.5</v>
      </c>
    </row>
    <row r="113" spans="1:30" x14ac:dyDescent="0.2">
      <c r="A113" s="77" t="s">
        <v>129</v>
      </c>
      <c r="B113" s="78" t="s">
        <v>162</v>
      </c>
      <c r="C113" s="105" t="s">
        <v>85</v>
      </c>
      <c r="D113" s="79">
        <v>51100</v>
      </c>
      <c r="E113" s="49">
        <v>25</v>
      </c>
      <c r="F113" s="37">
        <v>37</v>
      </c>
      <c r="G113" s="37">
        <v>19</v>
      </c>
      <c r="H113" s="37">
        <v>24</v>
      </c>
      <c r="I113" s="37">
        <v>15</v>
      </c>
      <c r="J113" s="37">
        <v>12</v>
      </c>
      <c r="K113" s="37">
        <v>22</v>
      </c>
      <c r="L113" s="49">
        <v>43</v>
      </c>
      <c r="M113" s="37">
        <v>52</v>
      </c>
      <c r="N113" s="37">
        <v>37</v>
      </c>
      <c r="O113" s="37">
        <v>45</v>
      </c>
      <c r="P113" s="37">
        <v>33</v>
      </c>
      <c r="Q113" s="37">
        <v>22</v>
      </c>
      <c r="R113" s="37">
        <v>27</v>
      </c>
      <c r="S113" s="61">
        <v>0.58139534883720934</v>
      </c>
      <c r="T113" s="62">
        <v>0.71153846153846156</v>
      </c>
      <c r="U113" s="62">
        <v>0.51351351351351349</v>
      </c>
      <c r="V113" s="38">
        <v>0.53333333333333333</v>
      </c>
      <c r="W113" s="38">
        <v>0.45454545454545453</v>
      </c>
      <c r="X113" s="38">
        <v>0.54545454545454541</v>
      </c>
      <c r="Y113" s="38">
        <v>0.81481481481481477</v>
      </c>
      <c r="Z113" s="87">
        <v>0.59756097560975607</v>
      </c>
      <c r="AA113" s="88">
        <v>82</v>
      </c>
      <c r="AB113" s="87">
        <v>0.59459459459459463</v>
      </c>
      <c r="AC113" s="88">
        <v>259</v>
      </c>
      <c r="AD113" s="91">
        <v>0.5</v>
      </c>
    </row>
    <row r="114" spans="1:30" x14ac:dyDescent="0.2">
      <c r="A114" s="77" t="s">
        <v>129</v>
      </c>
      <c r="B114" s="78" t="s">
        <v>150</v>
      </c>
      <c r="C114" s="105" t="s">
        <v>115</v>
      </c>
      <c r="D114" s="79">
        <v>51400</v>
      </c>
      <c r="E114" s="49">
        <v>41</v>
      </c>
      <c r="F114" s="37">
        <v>31</v>
      </c>
      <c r="G114" s="37">
        <v>24</v>
      </c>
      <c r="H114" s="37">
        <v>17</v>
      </c>
      <c r="I114" s="37">
        <v>22</v>
      </c>
      <c r="J114" s="37">
        <v>24</v>
      </c>
      <c r="K114" s="37">
        <v>17</v>
      </c>
      <c r="L114" s="49">
        <v>78</v>
      </c>
      <c r="M114" s="37">
        <v>63</v>
      </c>
      <c r="N114" s="37">
        <v>50</v>
      </c>
      <c r="O114" s="37">
        <v>40</v>
      </c>
      <c r="P114" s="37">
        <v>50</v>
      </c>
      <c r="Q114" s="37">
        <v>38</v>
      </c>
      <c r="R114" s="37">
        <v>37</v>
      </c>
      <c r="S114" s="61">
        <v>0.52564102564102566</v>
      </c>
      <c r="T114" s="62">
        <v>0.49206349206349204</v>
      </c>
      <c r="U114" s="62">
        <v>0.48</v>
      </c>
      <c r="V114" s="38">
        <v>0.42499999999999999</v>
      </c>
      <c r="W114" s="38">
        <v>0.44</v>
      </c>
      <c r="X114" s="38">
        <v>0.63157894736842102</v>
      </c>
      <c r="Y114" s="38">
        <v>0.45945945945945948</v>
      </c>
      <c r="Z114" s="87">
        <v>0.504</v>
      </c>
      <c r="AA114" s="88">
        <v>125</v>
      </c>
      <c r="AB114" s="87">
        <v>0.4943820224719101</v>
      </c>
      <c r="AC114" s="88">
        <v>356</v>
      </c>
      <c r="AD114" s="91">
        <v>0.5</v>
      </c>
    </row>
    <row r="115" spans="1:30" x14ac:dyDescent="0.2">
      <c r="A115" s="77" t="s">
        <v>132</v>
      </c>
      <c r="B115" s="78" t="s">
        <v>163</v>
      </c>
      <c r="C115" s="105" t="s">
        <v>86</v>
      </c>
      <c r="D115" s="79">
        <v>123010</v>
      </c>
      <c r="E115" s="49">
        <v>103</v>
      </c>
      <c r="F115" s="37">
        <v>92</v>
      </c>
      <c r="G115" s="37">
        <v>82</v>
      </c>
      <c r="H115" s="37">
        <v>64</v>
      </c>
      <c r="I115" s="37">
        <v>37</v>
      </c>
      <c r="J115" s="37">
        <v>44</v>
      </c>
      <c r="K115" s="37">
        <v>39</v>
      </c>
      <c r="L115" s="49">
        <v>108</v>
      </c>
      <c r="M115" s="37">
        <v>100</v>
      </c>
      <c r="N115" s="37">
        <v>86</v>
      </c>
      <c r="O115" s="37">
        <v>81</v>
      </c>
      <c r="P115" s="37">
        <v>52</v>
      </c>
      <c r="Q115" s="37">
        <v>50</v>
      </c>
      <c r="R115" s="37">
        <v>41</v>
      </c>
      <c r="S115" s="61">
        <v>0.95370370370370372</v>
      </c>
      <c r="T115" s="62">
        <v>0.92</v>
      </c>
      <c r="U115" s="62">
        <v>0.95348837209302328</v>
      </c>
      <c r="V115" s="38">
        <v>0.79012345679012341</v>
      </c>
      <c r="W115" s="38">
        <v>0.71153846153846156</v>
      </c>
      <c r="X115" s="38">
        <v>0.88</v>
      </c>
      <c r="Y115" s="38">
        <v>0.95121951219512191</v>
      </c>
      <c r="Z115" s="87">
        <v>0.83916083916083917</v>
      </c>
      <c r="AA115" s="88">
        <v>143</v>
      </c>
      <c r="AB115" s="87">
        <v>0.88996138996138996</v>
      </c>
      <c r="AC115" s="88">
        <v>518</v>
      </c>
      <c r="AD115" s="91">
        <v>0.51</v>
      </c>
    </row>
    <row r="116" spans="1:30" x14ac:dyDescent="0.2">
      <c r="A116" s="77" t="s">
        <v>132</v>
      </c>
      <c r="B116" s="78" t="s">
        <v>163</v>
      </c>
      <c r="C116" s="105" t="s">
        <v>87</v>
      </c>
      <c r="D116" s="79">
        <v>123010</v>
      </c>
      <c r="E116" s="49">
        <v>103</v>
      </c>
      <c r="F116" s="37">
        <v>92</v>
      </c>
      <c r="G116" s="37">
        <v>82</v>
      </c>
      <c r="H116" s="37">
        <v>64</v>
      </c>
      <c r="I116" s="37">
        <v>37</v>
      </c>
      <c r="J116" s="37">
        <v>44</v>
      </c>
      <c r="K116" s="37">
        <v>39</v>
      </c>
      <c r="L116" s="49">
        <v>108</v>
      </c>
      <c r="M116" s="37">
        <v>100</v>
      </c>
      <c r="N116" s="37">
        <v>86</v>
      </c>
      <c r="O116" s="37">
        <v>81</v>
      </c>
      <c r="P116" s="37">
        <v>52</v>
      </c>
      <c r="Q116" s="37">
        <v>50</v>
      </c>
      <c r="R116" s="37">
        <v>41</v>
      </c>
      <c r="S116" s="61">
        <v>0.95370370370370372</v>
      </c>
      <c r="T116" s="62">
        <v>0.92</v>
      </c>
      <c r="U116" s="62">
        <v>0.95348837209302328</v>
      </c>
      <c r="V116" s="38">
        <v>0.79012345679012341</v>
      </c>
      <c r="W116" s="38">
        <v>0.71153846153846156</v>
      </c>
      <c r="X116" s="38">
        <v>0.88</v>
      </c>
      <c r="Y116" s="38">
        <v>0.95121951219512191</v>
      </c>
      <c r="Z116" s="87">
        <v>0.83916083916083917</v>
      </c>
      <c r="AA116" s="88">
        <v>143</v>
      </c>
      <c r="AB116" s="87">
        <v>0.88996138996138996</v>
      </c>
      <c r="AC116" s="88">
        <v>518</v>
      </c>
      <c r="AD116" s="91">
        <v>0.51</v>
      </c>
    </row>
    <row r="117" spans="1:30" x14ac:dyDescent="0.2">
      <c r="A117" s="77" t="s">
        <v>130</v>
      </c>
      <c r="B117" s="78" t="s">
        <v>164</v>
      </c>
      <c r="C117" s="105" t="s">
        <v>88</v>
      </c>
      <c r="D117" s="79">
        <v>130700</v>
      </c>
      <c r="E117" s="49">
        <v>7</v>
      </c>
      <c r="F117" s="37">
        <v>3</v>
      </c>
      <c r="G117" s="37">
        <v>4</v>
      </c>
      <c r="H117" s="37">
        <v>2</v>
      </c>
      <c r="I117" s="37">
        <v>7</v>
      </c>
      <c r="J117" s="37">
        <v>11</v>
      </c>
      <c r="K117" s="37">
        <v>4</v>
      </c>
      <c r="L117" s="49">
        <v>11</v>
      </c>
      <c r="M117" s="37">
        <v>5</v>
      </c>
      <c r="N117" s="37">
        <v>5</v>
      </c>
      <c r="O117" s="37">
        <v>3</v>
      </c>
      <c r="P117" s="37">
        <v>12</v>
      </c>
      <c r="Q117" s="37">
        <v>13</v>
      </c>
      <c r="R117" s="37">
        <v>6</v>
      </c>
      <c r="S117" s="61">
        <v>0.63636363636363635</v>
      </c>
      <c r="T117" s="62">
        <v>0.6</v>
      </c>
      <c r="U117" s="62">
        <v>0.8</v>
      </c>
      <c r="V117" s="38">
        <v>0.66666666666666663</v>
      </c>
      <c r="W117" s="38">
        <v>0.58333333333333337</v>
      </c>
      <c r="X117" s="38">
        <v>0.84615384615384615</v>
      </c>
      <c r="Y117" s="38">
        <v>0.66666666666666663</v>
      </c>
      <c r="Z117" s="87">
        <v>0.70967741935483875</v>
      </c>
      <c r="AA117" s="88">
        <v>31</v>
      </c>
      <c r="AB117" s="87">
        <v>0.69090909090909092</v>
      </c>
      <c r="AC117" s="88">
        <v>55</v>
      </c>
      <c r="AD117" s="91">
        <v>0.6</v>
      </c>
    </row>
    <row r="118" spans="1:30" x14ac:dyDescent="0.2">
      <c r="A118" s="77" t="s">
        <v>130</v>
      </c>
      <c r="B118" s="78" t="s">
        <v>164</v>
      </c>
      <c r="C118" s="105" t="s">
        <v>89</v>
      </c>
      <c r="D118" s="79">
        <v>130700</v>
      </c>
      <c r="E118" s="49">
        <v>7</v>
      </c>
      <c r="F118" s="37">
        <v>3</v>
      </c>
      <c r="G118" s="37">
        <v>4</v>
      </c>
      <c r="H118" s="37">
        <v>2</v>
      </c>
      <c r="I118" s="37">
        <v>7</v>
      </c>
      <c r="J118" s="37">
        <v>11</v>
      </c>
      <c r="K118" s="37">
        <v>4</v>
      </c>
      <c r="L118" s="49">
        <v>11</v>
      </c>
      <c r="M118" s="37">
        <v>5</v>
      </c>
      <c r="N118" s="37">
        <v>5</v>
      </c>
      <c r="O118" s="37">
        <v>3</v>
      </c>
      <c r="P118" s="37">
        <v>12</v>
      </c>
      <c r="Q118" s="37">
        <v>13</v>
      </c>
      <c r="R118" s="37">
        <v>6</v>
      </c>
      <c r="S118" s="61">
        <v>0.63636363636363635</v>
      </c>
      <c r="T118" s="62">
        <v>0.6</v>
      </c>
      <c r="U118" s="62">
        <v>0.8</v>
      </c>
      <c r="V118" s="38">
        <v>0.66666666666666663</v>
      </c>
      <c r="W118" s="38">
        <v>0.58333333333333337</v>
      </c>
      <c r="X118" s="38">
        <v>0.84615384615384615</v>
      </c>
      <c r="Y118" s="38">
        <v>0.66666666666666663</v>
      </c>
      <c r="Z118" s="87">
        <v>0.70967741935483875</v>
      </c>
      <c r="AA118" s="88">
        <v>31</v>
      </c>
      <c r="AB118" s="87">
        <v>0.69090909090909092</v>
      </c>
      <c r="AC118" s="88">
        <v>55</v>
      </c>
      <c r="AD118" s="91">
        <v>0.6</v>
      </c>
    </row>
    <row r="119" spans="1:30" x14ac:dyDescent="0.2">
      <c r="A119" s="77" t="s">
        <v>129</v>
      </c>
      <c r="B119" s="78" t="s">
        <v>150</v>
      </c>
      <c r="C119" s="105" t="s">
        <v>116</v>
      </c>
      <c r="D119" s="79">
        <v>50650</v>
      </c>
      <c r="E119" s="49">
        <v>0</v>
      </c>
      <c r="F119" s="37">
        <v>1</v>
      </c>
      <c r="G119" s="37">
        <v>0</v>
      </c>
      <c r="H119" s="37">
        <v>0</v>
      </c>
      <c r="I119" s="37">
        <v>0</v>
      </c>
      <c r="J119" s="37">
        <v>0</v>
      </c>
      <c r="K119" s="37">
        <v>0</v>
      </c>
      <c r="L119" s="49">
        <v>0</v>
      </c>
      <c r="M119" s="37">
        <v>1</v>
      </c>
      <c r="N119" s="37">
        <v>0</v>
      </c>
      <c r="O119" s="37">
        <v>0</v>
      </c>
      <c r="P119" s="37">
        <v>0</v>
      </c>
      <c r="Q119" s="37">
        <v>0</v>
      </c>
      <c r="R119" s="37">
        <v>0</v>
      </c>
      <c r="S119" s="61" t="s">
        <v>212</v>
      </c>
      <c r="T119" s="62">
        <v>1</v>
      </c>
      <c r="U119" s="62" t="s">
        <v>212</v>
      </c>
      <c r="V119" s="40" t="s">
        <v>212</v>
      </c>
      <c r="W119" s="40" t="s">
        <v>212</v>
      </c>
      <c r="X119" s="40" t="s">
        <v>212</v>
      </c>
      <c r="Y119" s="40" t="s">
        <v>212</v>
      </c>
      <c r="Z119" s="87" t="s">
        <v>212</v>
      </c>
      <c r="AA119" s="88">
        <v>0</v>
      </c>
      <c r="AB119" s="87">
        <v>1</v>
      </c>
      <c r="AC119" s="88">
        <v>1</v>
      </c>
      <c r="AD119" s="91">
        <v>0.5</v>
      </c>
    </row>
    <row r="120" spans="1:30" x14ac:dyDescent="0.2">
      <c r="A120" s="77" t="s">
        <v>132</v>
      </c>
      <c r="B120" s="78" t="s">
        <v>142</v>
      </c>
      <c r="C120" s="105" t="s">
        <v>11</v>
      </c>
      <c r="D120" s="79">
        <v>210440</v>
      </c>
      <c r="E120" s="49">
        <v>16</v>
      </c>
      <c r="F120" s="37">
        <v>24</v>
      </c>
      <c r="G120" s="37">
        <v>17</v>
      </c>
      <c r="H120" s="37">
        <v>16</v>
      </c>
      <c r="I120" s="37">
        <v>16</v>
      </c>
      <c r="J120" s="37">
        <v>14</v>
      </c>
      <c r="K120" s="37">
        <v>17</v>
      </c>
      <c r="L120" s="49">
        <v>28</v>
      </c>
      <c r="M120" s="37">
        <v>41</v>
      </c>
      <c r="N120" s="37">
        <v>29</v>
      </c>
      <c r="O120" s="37">
        <v>29</v>
      </c>
      <c r="P120" s="37">
        <v>28</v>
      </c>
      <c r="Q120" s="37">
        <v>17</v>
      </c>
      <c r="R120" s="37">
        <v>24</v>
      </c>
      <c r="S120" s="61">
        <v>0.5714285714285714</v>
      </c>
      <c r="T120" s="62">
        <v>0.58536585365853655</v>
      </c>
      <c r="U120" s="62">
        <v>0.58620689655172409</v>
      </c>
      <c r="V120" s="38">
        <v>0.55172413793103448</v>
      </c>
      <c r="W120" s="38">
        <v>0.5714285714285714</v>
      </c>
      <c r="X120" s="38">
        <v>0.82352941176470584</v>
      </c>
      <c r="Y120" s="38">
        <v>0.70833333333333337</v>
      </c>
      <c r="Z120" s="87">
        <v>0.6811594202898551</v>
      </c>
      <c r="AA120" s="88">
        <v>69</v>
      </c>
      <c r="AB120" s="87">
        <v>0.61224489795918369</v>
      </c>
      <c r="AC120" s="88">
        <v>196</v>
      </c>
      <c r="AD120" s="91">
        <v>0.52</v>
      </c>
    </row>
    <row r="121" spans="1:30" x14ac:dyDescent="0.2">
      <c r="A121" s="77" t="s">
        <v>132</v>
      </c>
      <c r="B121" s="78" t="s">
        <v>142</v>
      </c>
      <c r="C121" s="105" t="s">
        <v>12</v>
      </c>
      <c r="D121" s="79">
        <v>210440</v>
      </c>
      <c r="E121" s="49">
        <v>16</v>
      </c>
      <c r="F121" s="37">
        <v>24</v>
      </c>
      <c r="G121" s="37">
        <v>17</v>
      </c>
      <c r="H121" s="37">
        <v>16</v>
      </c>
      <c r="I121" s="37">
        <v>16</v>
      </c>
      <c r="J121" s="37">
        <v>14</v>
      </c>
      <c r="K121" s="37">
        <v>17</v>
      </c>
      <c r="L121" s="49">
        <v>28</v>
      </c>
      <c r="M121" s="37">
        <v>41</v>
      </c>
      <c r="N121" s="37">
        <v>29</v>
      </c>
      <c r="O121" s="37">
        <v>29</v>
      </c>
      <c r="P121" s="37">
        <v>28</v>
      </c>
      <c r="Q121" s="37">
        <v>17</v>
      </c>
      <c r="R121" s="37">
        <v>24</v>
      </c>
      <c r="S121" s="61">
        <v>0.5714285714285714</v>
      </c>
      <c r="T121" s="62">
        <v>0.58536585365853655</v>
      </c>
      <c r="U121" s="62">
        <v>0.58620689655172409</v>
      </c>
      <c r="V121" s="38">
        <v>0.55172413793103448</v>
      </c>
      <c r="W121" s="38">
        <v>0.5714285714285714</v>
      </c>
      <c r="X121" s="38">
        <v>0.82352941176470584</v>
      </c>
      <c r="Y121" s="38">
        <v>0.70833333333333337</v>
      </c>
      <c r="Z121" s="87">
        <v>0.6811594202898551</v>
      </c>
      <c r="AA121" s="88">
        <v>69</v>
      </c>
      <c r="AB121" s="87">
        <v>0.61224489795918369</v>
      </c>
      <c r="AC121" s="88">
        <v>196</v>
      </c>
      <c r="AD121" s="91">
        <v>0.52</v>
      </c>
    </row>
    <row r="122" spans="1:30" x14ac:dyDescent="0.2">
      <c r="A122" s="77" t="s">
        <v>129</v>
      </c>
      <c r="B122" s="78" t="s">
        <v>150</v>
      </c>
      <c r="C122" s="105" t="s">
        <v>117</v>
      </c>
      <c r="D122" s="79">
        <v>50210</v>
      </c>
      <c r="E122" s="49">
        <v>0</v>
      </c>
      <c r="F122" s="37">
        <v>3</v>
      </c>
      <c r="G122" s="37">
        <v>2</v>
      </c>
      <c r="H122" s="37">
        <v>4</v>
      </c>
      <c r="I122" s="37">
        <v>4</v>
      </c>
      <c r="J122" s="37">
        <v>3</v>
      </c>
      <c r="K122" s="37">
        <v>1</v>
      </c>
      <c r="L122" s="49">
        <v>1</v>
      </c>
      <c r="M122" s="37">
        <v>3</v>
      </c>
      <c r="N122" s="37">
        <v>3</v>
      </c>
      <c r="O122" s="37">
        <v>4</v>
      </c>
      <c r="P122" s="37">
        <v>5</v>
      </c>
      <c r="Q122" s="37">
        <v>5</v>
      </c>
      <c r="R122" s="37">
        <v>3</v>
      </c>
      <c r="S122" s="61">
        <v>0</v>
      </c>
      <c r="T122" s="62">
        <v>1</v>
      </c>
      <c r="U122" s="62">
        <v>0.66666666666666663</v>
      </c>
      <c r="V122" s="38">
        <v>1</v>
      </c>
      <c r="W122" s="38">
        <v>0.8</v>
      </c>
      <c r="X122" s="38">
        <v>0.6</v>
      </c>
      <c r="Y122" s="38">
        <v>0.33333333333333331</v>
      </c>
      <c r="Z122" s="87">
        <v>0.61538461538461542</v>
      </c>
      <c r="AA122" s="88">
        <v>13</v>
      </c>
      <c r="AB122" s="87">
        <v>0.70833333333333337</v>
      </c>
      <c r="AC122" s="88">
        <v>24</v>
      </c>
      <c r="AD122" s="91">
        <v>0.5</v>
      </c>
    </row>
    <row r="123" spans="1:30" x14ac:dyDescent="0.2">
      <c r="A123" s="77" t="s">
        <v>131</v>
      </c>
      <c r="B123" s="78" t="s">
        <v>165</v>
      </c>
      <c r="C123" s="105" t="s">
        <v>90</v>
      </c>
      <c r="D123" s="79">
        <v>100600</v>
      </c>
      <c r="E123" s="49">
        <v>0</v>
      </c>
      <c r="F123" s="37">
        <v>0</v>
      </c>
      <c r="G123" s="37">
        <v>0</v>
      </c>
      <c r="H123" s="37">
        <v>0</v>
      </c>
      <c r="I123" s="37">
        <v>0</v>
      </c>
      <c r="J123" s="37">
        <v>0</v>
      </c>
      <c r="K123" s="37">
        <v>0</v>
      </c>
      <c r="L123" s="49">
        <v>0</v>
      </c>
      <c r="M123" s="37">
        <v>0</v>
      </c>
      <c r="N123" s="37">
        <v>0</v>
      </c>
      <c r="O123" s="37">
        <v>0</v>
      </c>
      <c r="P123" s="37">
        <v>0</v>
      </c>
      <c r="Q123" s="37">
        <v>0</v>
      </c>
      <c r="R123" s="37">
        <v>0</v>
      </c>
      <c r="S123" s="61" t="s">
        <v>212</v>
      </c>
      <c r="T123" s="62" t="s">
        <v>212</v>
      </c>
      <c r="U123" s="62" t="s">
        <v>212</v>
      </c>
      <c r="V123" s="40" t="s">
        <v>212</v>
      </c>
      <c r="W123" s="40" t="s">
        <v>212</v>
      </c>
      <c r="X123" s="40" t="s">
        <v>212</v>
      </c>
      <c r="Y123" s="40" t="s">
        <v>212</v>
      </c>
      <c r="Z123" s="87" t="s">
        <v>212</v>
      </c>
      <c r="AA123" s="88">
        <v>0</v>
      </c>
      <c r="AB123" s="87" t="s">
        <v>212</v>
      </c>
      <c r="AC123" s="88">
        <v>0</v>
      </c>
      <c r="AD123" s="91">
        <v>0.5</v>
      </c>
    </row>
    <row r="124" spans="1:30" x14ac:dyDescent="0.2">
      <c r="A124" s="77" t="s">
        <v>131</v>
      </c>
      <c r="B124" s="78" t="s">
        <v>165</v>
      </c>
      <c r="C124" s="105" t="s">
        <v>91</v>
      </c>
      <c r="D124" s="79">
        <v>100600</v>
      </c>
      <c r="E124" s="49">
        <v>0</v>
      </c>
      <c r="F124" s="37">
        <v>0</v>
      </c>
      <c r="G124" s="37">
        <v>0</v>
      </c>
      <c r="H124" s="37">
        <v>0</v>
      </c>
      <c r="I124" s="37">
        <v>0</v>
      </c>
      <c r="J124" s="37">
        <v>0</v>
      </c>
      <c r="K124" s="37">
        <v>0</v>
      </c>
      <c r="L124" s="49">
        <v>0</v>
      </c>
      <c r="M124" s="37">
        <v>0</v>
      </c>
      <c r="N124" s="37">
        <v>0</v>
      </c>
      <c r="O124" s="37">
        <v>0</v>
      </c>
      <c r="P124" s="37">
        <v>0</v>
      </c>
      <c r="Q124" s="37">
        <v>0</v>
      </c>
      <c r="R124" s="37">
        <v>0</v>
      </c>
      <c r="S124" s="61" t="s">
        <v>212</v>
      </c>
      <c r="T124" s="62" t="s">
        <v>212</v>
      </c>
      <c r="U124" s="62" t="s">
        <v>212</v>
      </c>
      <c r="V124" s="40" t="s">
        <v>212</v>
      </c>
      <c r="W124" s="40" t="s">
        <v>212</v>
      </c>
      <c r="X124" s="40" t="s">
        <v>212</v>
      </c>
      <c r="Y124" s="40" t="s">
        <v>212</v>
      </c>
      <c r="Z124" s="87" t="s">
        <v>212</v>
      </c>
      <c r="AA124" s="88">
        <v>0</v>
      </c>
      <c r="AB124" s="87" t="s">
        <v>212</v>
      </c>
      <c r="AC124" s="88">
        <v>0</v>
      </c>
      <c r="AD124" s="91">
        <v>0.5</v>
      </c>
    </row>
    <row r="125" spans="1:30" x14ac:dyDescent="0.2">
      <c r="A125" s="77" t="s">
        <v>131</v>
      </c>
      <c r="B125" s="78" t="s">
        <v>166</v>
      </c>
      <c r="C125" s="105" t="s">
        <v>92</v>
      </c>
      <c r="D125" s="79">
        <v>60420</v>
      </c>
      <c r="E125" s="49">
        <v>8</v>
      </c>
      <c r="F125" s="37">
        <v>8</v>
      </c>
      <c r="G125" s="37">
        <v>3</v>
      </c>
      <c r="H125" s="37">
        <v>3</v>
      </c>
      <c r="I125" s="37">
        <v>5</v>
      </c>
      <c r="J125" s="37">
        <v>0</v>
      </c>
      <c r="K125" s="37">
        <v>5</v>
      </c>
      <c r="L125" s="49">
        <v>12</v>
      </c>
      <c r="M125" s="37">
        <v>11</v>
      </c>
      <c r="N125" s="37">
        <v>6</v>
      </c>
      <c r="O125" s="37">
        <v>7</v>
      </c>
      <c r="P125" s="37">
        <v>8</v>
      </c>
      <c r="Q125" s="37">
        <v>1</v>
      </c>
      <c r="R125" s="37">
        <v>9</v>
      </c>
      <c r="S125" s="61">
        <v>0.66666666666666663</v>
      </c>
      <c r="T125" s="62">
        <v>0.72727272727272729</v>
      </c>
      <c r="U125" s="62">
        <v>0.5</v>
      </c>
      <c r="V125" s="38">
        <v>0.42857142857142855</v>
      </c>
      <c r="W125" s="38">
        <v>0.625</v>
      </c>
      <c r="X125" s="38">
        <v>0</v>
      </c>
      <c r="Y125" s="38">
        <v>0.55555555555555558</v>
      </c>
      <c r="Z125" s="87">
        <v>0.55555555555555558</v>
      </c>
      <c r="AA125" s="88">
        <v>18</v>
      </c>
      <c r="AB125" s="87">
        <v>0.59259259259259256</v>
      </c>
      <c r="AC125" s="88">
        <v>54</v>
      </c>
      <c r="AD125" s="91">
        <v>0.5</v>
      </c>
    </row>
    <row r="126" spans="1:30" x14ac:dyDescent="0.2">
      <c r="A126" s="77" t="s">
        <v>131</v>
      </c>
      <c r="B126" s="78" t="s">
        <v>166</v>
      </c>
      <c r="C126" s="105" t="s">
        <v>93</v>
      </c>
      <c r="D126" s="79">
        <v>60420</v>
      </c>
      <c r="E126" s="49">
        <v>8</v>
      </c>
      <c r="F126" s="37">
        <v>8</v>
      </c>
      <c r="G126" s="37">
        <v>3</v>
      </c>
      <c r="H126" s="37">
        <v>3</v>
      </c>
      <c r="I126" s="37">
        <v>5</v>
      </c>
      <c r="J126" s="37">
        <v>0</v>
      </c>
      <c r="K126" s="37">
        <v>5</v>
      </c>
      <c r="L126" s="49">
        <v>12</v>
      </c>
      <c r="M126" s="37">
        <v>11</v>
      </c>
      <c r="N126" s="37">
        <v>6</v>
      </c>
      <c r="O126" s="37">
        <v>7</v>
      </c>
      <c r="P126" s="37">
        <v>8</v>
      </c>
      <c r="Q126" s="37">
        <v>1</v>
      </c>
      <c r="R126" s="37">
        <v>9</v>
      </c>
      <c r="S126" s="61">
        <v>0.66666666666666663</v>
      </c>
      <c r="T126" s="62">
        <v>0.72727272727272729</v>
      </c>
      <c r="U126" s="62">
        <v>0.5</v>
      </c>
      <c r="V126" s="38">
        <v>0.42857142857142855</v>
      </c>
      <c r="W126" s="38">
        <v>0.625</v>
      </c>
      <c r="X126" s="38">
        <v>0</v>
      </c>
      <c r="Y126" s="38">
        <v>0.55555555555555558</v>
      </c>
      <c r="Z126" s="87">
        <v>0.55555555555555558</v>
      </c>
      <c r="AA126" s="88">
        <v>18</v>
      </c>
      <c r="AB126" s="87">
        <v>0.59259259259259256</v>
      </c>
      <c r="AC126" s="88">
        <v>54</v>
      </c>
      <c r="AD126" s="91">
        <v>0.5</v>
      </c>
    </row>
    <row r="127" spans="1:30" x14ac:dyDescent="0.2">
      <c r="A127" s="77" t="s">
        <v>131</v>
      </c>
      <c r="B127" s="78" t="s">
        <v>166</v>
      </c>
      <c r="C127" s="105" t="s">
        <v>94</v>
      </c>
      <c r="D127" s="79">
        <v>60420</v>
      </c>
      <c r="E127" s="49">
        <v>8</v>
      </c>
      <c r="F127" s="37">
        <v>8</v>
      </c>
      <c r="G127" s="37">
        <v>3</v>
      </c>
      <c r="H127" s="37">
        <v>3</v>
      </c>
      <c r="I127" s="37">
        <v>5</v>
      </c>
      <c r="J127" s="37">
        <v>0</v>
      </c>
      <c r="K127" s="37">
        <v>5</v>
      </c>
      <c r="L127" s="49">
        <v>12</v>
      </c>
      <c r="M127" s="37">
        <v>11</v>
      </c>
      <c r="N127" s="37">
        <v>6</v>
      </c>
      <c r="O127" s="37">
        <v>7</v>
      </c>
      <c r="P127" s="37">
        <v>8</v>
      </c>
      <c r="Q127" s="37">
        <v>1</v>
      </c>
      <c r="R127" s="37">
        <v>9</v>
      </c>
      <c r="S127" s="61">
        <v>0.66666666666666663</v>
      </c>
      <c r="T127" s="62">
        <v>0.72727272727272729</v>
      </c>
      <c r="U127" s="62">
        <v>0.5</v>
      </c>
      <c r="V127" s="38">
        <v>0.42857142857142855</v>
      </c>
      <c r="W127" s="38">
        <v>0.625</v>
      </c>
      <c r="X127" s="38">
        <v>0</v>
      </c>
      <c r="Y127" s="38">
        <v>0.55555555555555558</v>
      </c>
      <c r="Z127" s="87">
        <v>0.55555555555555558</v>
      </c>
      <c r="AA127" s="88">
        <v>18</v>
      </c>
      <c r="AB127" s="87">
        <v>0.59259259259259256</v>
      </c>
      <c r="AC127" s="88">
        <v>54</v>
      </c>
      <c r="AD127" s="91">
        <v>0.5</v>
      </c>
    </row>
    <row r="128" spans="1:30" x14ac:dyDescent="0.2">
      <c r="A128" s="77" t="s">
        <v>131</v>
      </c>
      <c r="B128" s="78" t="s">
        <v>166</v>
      </c>
      <c r="C128" s="105" t="s">
        <v>95</v>
      </c>
      <c r="D128" s="79">
        <v>60420</v>
      </c>
      <c r="E128" s="49">
        <v>8</v>
      </c>
      <c r="F128" s="37">
        <v>8</v>
      </c>
      <c r="G128" s="37">
        <v>3</v>
      </c>
      <c r="H128" s="37">
        <v>3</v>
      </c>
      <c r="I128" s="37">
        <v>5</v>
      </c>
      <c r="J128" s="37">
        <v>0</v>
      </c>
      <c r="K128" s="37">
        <v>5</v>
      </c>
      <c r="L128" s="49">
        <v>12</v>
      </c>
      <c r="M128" s="37">
        <v>11</v>
      </c>
      <c r="N128" s="37">
        <v>6</v>
      </c>
      <c r="O128" s="37">
        <v>7</v>
      </c>
      <c r="P128" s="37">
        <v>8</v>
      </c>
      <c r="Q128" s="37">
        <v>1</v>
      </c>
      <c r="R128" s="37">
        <v>9</v>
      </c>
      <c r="S128" s="61">
        <v>0.66666666666666663</v>
      </c>
      <c r="T128" s="62">
        <v>0.72727272727272729</v>
      </c>
      <c r="U128" s="62">
        <v>0.5</v>
      </c>
      <c r="V128" s="38">
        <v>0.42857142857142855</v>
      </c>
      <c r="W128" s="38">
        <v>0.625</v>
      </c>
      <c r="X128" s="38">
        <v>0</v>
      </c>
      <c r="Y128" s="38">
        <v>0.55555555555555558</v>
      </c>
      <c r="Z128" s="87">
        <v>0.55555555555555558</v>
      </c>
      <c r="AA128" s="88">
        <v>18</v>
      </c>
      <c r="AB128" s="87">
        <v>0.59259259259259256</v>
      </c>
      <c r="AC128" s="88">
        <v>54</v>
      </c>
      <c r="AD128" s="91">
        <v>0.5</v>
      </c>
    </row>
    <row r="129" spans="1:30" x14ac:dyDescent="0.2">
      <c r="A129" s="77" t="s">
        <v>131</v>
      </c>
      <c r="B129" s="78" t="s">
        <v>166</v>
      </c>
      <c r="C129" s="105" t="s">
        <v>96</v>
      </c>
      <c r="D129" s="79">
        <v>60420</v>
      </c>
      <c r="E129" s="49">
        <v>8</v>
      </c>
      <c r="F129" s="37">
        <v>8</v>
      </c>
      <c r="G129" s="37">
        <v>3</v>
      </c>
      <c r="H129" s="37">
        <v>3</v>
      </c>
      <c r="I129" s="37">
        <v>5</v>
      </c>
      <c r="J129" s="37">
        <v>0</v>
      </c>
      <c r="K129" s="37">
        <v>5</v>
      </c>
      <c r="L129" s="49">
        <v>12</v>
      </c>
      <c r="M129" s="37">
        <v>11</v>
      </c>
      <c r="N129" s="37">
        <v>6</v>
      </c>
      <c r="O129" s="37">
        <v>7</v>
      </c>
      <c r="P129" s="37">
        <v>8</v>
      </c>
      <c r="Q129" s="37">
        <v>1</v>
      </c>
      <c r="R129" s="37">
        <v>9</v>
      </c>
      <c r="S129" s="61">
        <v>0.66666666666666663</v>
      </c>
      <c r="T129" s="62">
        <v>0.72727272727272729</v>
      </c>
      <c r="U129" s="62">
        <v>0.5</v>
      </c>
      <c r="V129" s="38">
        <v>0.42857142857142855</v>
      </c>
      <c r="W129" s="38">
        <v>0.625</v>
      </c>
      <c r="X129" s="38">
        <v>0</v>
      </c>
      <c r="Y129" s="38">
        <v>0.55555555555555558</v>
      </c>
      <c r="Z129" s="87">
        <v>0.55555555555555558</v>
      </c>
      <c r="AA129" s="88">
        <v>18</v>
      </c>
      <c r="AB129" s="87">
        <v>0.59259259259259256</v>
      </c>
      <c r="AC129" s="88">
        <v>54</v>
      </c>
      <c r="AD129" s="91">
        <v>0.5</v>
      </c>
    </row>
    <row r="130" spans="1:30" x14ac:dyDescent="0.2">
      <c r="A130" s="77" t="s">
        <v>131</v>
      </c>
      <c r="B130" s="78" t="s">
        <v>166</v>
      </c>
      <c r="C130" s="105" t="s">
        <v>97</v>
      </c>
      <c r="D130" s="79">
        <v>60420</v>
      </c>
      <c r="E130" s="49">
        <v>8</v>
      </c>
      <c r="F130" s="37">
        <v>8</v>
      </c>
      <c r="G130" s="37">
        <v>3</v>
      </c>
      <c r="H130" s="37">
        <v>3</v>
      </c>
      <c r="I130" s="37">
        <v>5</v>
      </c>
      <c r="J130" s="37">
        <v>0</v>
      </c>
      <c r="K130" s="37">
        <v>5</v>
      </c>
      <c r="L130" s="49">
        <v>12</v>
      </c>
      <c r="M130" s="37">
        <v>11</v>
      </c>
      <c r="N130" s="37">
        <v>6</v>
      </c>
      <c r="O130" s="37">
        <v>7</v>
      </c>
      <c r="P130" s="37">
        <v>8</v>
      </c>
      <c r="Q130" s="37">
        <v>1</v>
      </c>
      <c r="R130" s="37">
        <v>9</v>
      </c>
      <c r="S130" s="61">
        <v>0.66666666666666663</v>
      </c>
      <c r="T130" s="62">
        <v>0.72727272727272729</v>
      </c>
      <c r="U130" s="62">
        <v>0.5</v>
      </c>
      <c r="V130" s="38">
        <v>0.42857142857142855</v>
      </c>
      <c r="W130" s="38">
        <v>0.625</v>
      </c>
      <c r="X130" s="38">
        <v>0</v>
      </c>
      <c r="Y130" s="38">
        <v>0.55555555555555558</v>
      </c>
      <c r="Z130" s="87">
        <v>0.55555555555555558</v>
      </c>
      <c r="AA130" s="88">
        <v>18</v>
      </c>
      <c r="AB130" s="87">
        <v>0.59259259259259256</v>
      </c>
      <c r="AC130" s="88">
        <v>54</v>
      </c>
      <c r="AD130" s="91">
        <v>0.5</v>
      </c>
    </row>
    <row r="131" spans="1:30" x14ac:dyDescent="0.2">
      <c r="A131" s="77" t="s">
        <v>129</v>
      </c>
      <c r="B131" s="78" t="s">
        <v>152</v>
      </c>
      <c r="C131" s="105" t="s">
        <v>120</v>
      </c>
      <c r="D131" s="79">
        <v>70810</v>
      </c>
      <c r="E131" s="49">
        <v>0</v>
      </c>
      <c r="F131" s="37">
        <v>0</v>
      </c>
      <c r="G131" s="37">
        <v>0</v>
      </c>
      <c r="H131" s="37">
        <v>0</v>
      </c>
      <c r="I131" s="37">
        <v>0</v>
      </c>
      <c r="J131" s="37">
        <v>0</v>
      </c>
      <c r="K131" s="37">
        <v>0</v>
      </c>
      <c r="L131" s="49">
        <v>0</v>
      </c>
      <c r="M131" s="37">
        <v>0</v>
      </c>
      <c r="N131" s="37">
        <v>0</v>
      </c>
      <c r="O131" s="37">
        <v>1</v>
      </c>
      <c r="P131" s="37">
        <v>0</v>
      </c>
      <c r="Q131" s="37">
        <v>0</v>
      </c>
      <c r="R131" s="37">
        <v>0</v>
      </c>
      <c r="S131" s="61" t="s">
        <v>212</v>
      </c>
      <c r="T131" s="62" t="s">
        <v>212</v>
      </c>
      <c r="U131" s="62" t="s">
        <v>212</v>
      </c>
      <c r="V131" s="38">
        <v>0</v>
      </c>
      <c r="W131" s="40" t="s">
        <v>212</v>
      </c>
      <c r="X131" s="40" t="s">
        <v>212</v>
      </c>
      <c r="Y131" s="40" t="s">
        <v>212</v>
      </c>
      <c r="Z131" s="87" t="s">
        <v>212</v>
      </c>
      <c r="AA131" s="88">
        <v>0</v>
      </c>
      <c r="AB131" s="87">
        <v>0</v>
      </c>
      <c r="AC131" s="88">
        <v>1</v>
      </c>
      <c r="AD131" s="91">
        <v>0.5</v>
      </c>
    </row>
    <row r="132" spans="1:30" x14ac:dyDescent="0.2">
      <c r="A132" s="77" t="s">
        <v>130</v>
      </c>
      <c r="B132" s="78" t="s">
        <v>156</v>
      </c>
      <c r="C132" s="105" t="s">
        <v>118</v>
      </c>
      <c r="D132" s="79">
        <v>213350</v>
      </c>
      <c r="E132" s="49">
        <v>16</v>
      </c>
      <c r="F132" s="37">
        <v>15</v>
      </c>
      <c r="G132" s="37">
        <v>12</v>
      </c>
      <c r="H132" s="37">
        <v>2</v>
      </c>
      <c r="I132" s="37">
        <v>14</v>
      </c>
      <c r="J132" s="37">
        <v>15</v>
      </c>
      <c r="K132" s="37">
        <v>18</v>
      </c>
      <c r="L132" s="49">
        <v>17</v>
      </c>
      <c r="M132" s="37">
        <v>18</v>
      </c>
      <c r="N132" s="37">
        <v>16</v>
      </c>
      <c r="O132" s="37">
        <v>5</v>
      </c>
      <c r="P132" s="37">
        <v>18</v>
      </c>
      <c r="Q132" s="37">
        <v>17</v>
      </c>
      <c r="R132" s="37">
        <v>18</v>
      </c>
      <c r="S132" s="61">
        <v>0.94117647058823528</v>
      </c>
      <c r="T132" s="62">
        <v>0.83333333333333337</v>
      </c>
      <c r="U132" s="62">
        <v>0.75</v>
      </c>
      <c r="V132" s="38">
        <v>0.4</v>
      </c>
      <c r="W132" s="38">
        <v>0.77777777777777779</v>
      </c>
      <c r="X132" s="38">
        <v>0.88235294117647056</v>
      </c>
      <c r="Y132" s="38">
        <v>1</v>
      </c>
      <c r="Z132" s="87">
        <v>0.8867924528301887</v>
      </c>
      <c r="AA132" s="88">
        <v>53</v>
      </c>
      <c r="AB132" s="87">
        <v>0.84403669724770647</v>
      </c>
      <c r="AC132" s="88">
        <v>109</v>
      </c>
      <c r="AD132" s="91">
        <v>0.6</v>
      </c>
    </row>
    <row r="133" spans="1:30" x14ac:dyDescent="0.2">
      <c r="A133" s="77" t="s">
        <v>130</v>
      </c>
      <c r="B133" s="78" t="s">
        <v>156</v>
      </c>
      <c r="C133" s="105" t="s">
        <v>119</v>
      </c>
      <c r="D133" s="79">
        <v>213350</v>
      </c>
      <c r="E133" s="49">
        <v>16</v>
      </c>
      <c r="F133" s="37">
        <v>15</v>
      </c>
      <c r="G133" s="37">
        <v>12</v>
      </c>
      <c r="H133" s="37">
        <v>2</v>
      </c>
      <c r="I133" s="37">
        <v>14</v>
      </c>
      <c r="J133" s="37">
        <v>15</v>
      </c>
      <c r="K133" s="37">
        <v>18</v>
      </c>
      <c r="L133" s="49">
        <v>17</v>
      </c>
      <c r="M133" s="37">
        <v>18</v>
      </c>
      <c r="N133" s="37">
        <v>16</v>
      </c>
      <c r="O133" s="37">
        <v>5</v>
      </c>
      <c r="P133" s="37">
        <v>18</v>
      </c>
      <c r="Q133" s="37">
        <v>17</v>
      </c>
      <c r="R133" s="37">
        <v>18</v>
      </c>
      <c r="S133" s="61">
        <v>0.94117647058823528</v>
      </c>
      <c r="T133" s="62">
        <v>0.83333333333333337</v>
      </c>
      <c r="U133" s="62">
        <v>0.75</v>
      </c>
      <c r="V133" s="38">
        <v>0.4</v>
      </c>
      <c r="W133" s="38">
        <v>0.77777777777777779</v>
      </c>
      <c r="X133" s="38">
        <v>0.88235294117647056</v>
      </c>
      <c r="Y133" s="38">
        <v>1</v>
      </c>
      <c r="Z133" s="87">
        <v>0.8867924528301887</v>
      </c>
      <c r="AA133" s="88">
        <v>53</v>
      </c>
      <c r="AB133" s="87">
        <v>0.84403669724770647</v>
      </c>
      <c r="AC133" s="88">
        <v>109</v>
      </c>
      <c r="AD133" s="91">
        <v>0.6</v>
      </c>
    </row>
    <row r="134" spans="1:30" x14ac:dyDescent="0.2">
      <c r="A134" s="77" t="s">
        <v>129</v>
      </c>
      <c r="B134" s="78" t="s">
        <v>152</v>
      </c>
      <c r="C134" s="105" t="s">
        <v>98</v>
      </c>
      <c r="D134" s="79">
        <v>70900</v>
      </c>
      <c r="E134" s="49">
        <v>0</v>
      </c>
      <c r="F134" s="37">
        <v>2</v>
      </c>
      <c r="G134" s="37">
        <v>2</v>
      </c>
      <c r="H134" s="37">
        <v>2</v>
      </c>
      <c r="I134" s="37">
        <v>2</v>
      </c>
      <c r="J134" s="37">
        <v>1</v>
      </c>
      <c r="K134" s="37">
        <v>4</v>
      </c>
      <c r="L134" s="49">
        <v>0</v>
      </c>
      <c r="M134" s="37">
        <v>4</v>
      </c>
      <c r="N134" s="37">
        <v>3</v>
      </c>
      <c r="O134" s="37">
        <v>2</v>
      </c>
      <c r="P134" s="37">
        <v>3</v>
      </c>
      <c r="Q134" s="37">
        <v>1</v>
      </c>
      <c r="R134" s="37">
        <v>5</v>
      </c>
      <c r="S134" s="61" t="s">
        <v>212</v>
      </c>
      <c r="T134" s="62">
        <v>0.5</v>
      </c>
      <c r="U134" s="62">
        <v>0.66666666666666663</v>
      </c>
      <c r="V134" s="38">
        <v>1</v>
      </c>
      <c r="W134" s="38">
        <v>0.66666666666666663</v>
      </c>
      <c r="X134" s="38">
        <v>1</v>
      </c>
      <c r="Y134" s="38">
        <v>0.8</v>
      </c>
      <c r="Z134" s="87">
        <v>0.77777777777777779</v>
      </c>
      <c r="AA134" s="88">
        <v>9</v>
      </c>
      <c r="AB134" s="87">
        <v>0.72222222222222221</v>
      </c>
      <c r="AC134" s="88">
        <v>18</v>
      </c>
      <c r="AD134" s="91">
        <v>0.5</v>
      </c>
    </row>
    <row r="135" spans="1:30" x14ac:dyDescent="0.2">
      <c r="A135" s="77" t="s">
        <v>129</v>
      </c>
      <c r="B135" s="78" t="s">
        <v>152</v>
      </c>
      <c r="C135" s="105" t="s">
        <v>99</v>
      </c>
      <c r="D135" s="79">
        <v>70900</v>
      </c>
      <c r="E135" s="49">
        <v>0</v>
      </c>
      <c r="F135" s="37">
        <v>2</v>
      </c>
      <c r="G135" s="37">
        <v>2</v>
      </c>
      <c r="H135" s="37">
        <v>2</v>
      </c>
      <c r="I135" s="37">
        <v>2</v>
      </c>
      <c r="J135" s="37">
        <v>1</v>
      </c>
      <c r="K135" s="37">
        <v>4</v>
      </c>
      <c r="L135" s="49">
        <v>0</v>
      </c>
      <c r="M135" s="37">
        <v>4</v>
      </c>
      <c r="N135" s="37">
        <v>3</v>
      </c>
      <c r="O135" s="37">
        <v>2</v>
      </c>
      <c r="P135" s="37">
        <v>3</v>
      </c>
      <c r="Q135" s="37">
        <v>1</v>
      </c>
      <c r="R135" s="37">
        <v>5</v>
      </c>
      <c r="S135" s="61" t="s">
        <v>212</v>
      </c>
      <c r="T135" s="62">
        <v>0.5</v>
      </c>
      <c r="U135" s="62">
        <v>0.66666666666666663</v>
      </c>
      <c r="V135" s="38">
        <v>1</v>
      </c>
      <c r="W135" s="38">
        <v>0.66666666666666663</v>
      </c>
      <c r="X135" s="38">
        <v>1</v>
      </c>
      <c r="Y135" s="38">
        <v>0.8</v>
      </c>
      <c r="Z135" s="87">
        <v>0.77777777777777779</v>
      </c>
      <c r="AA135" s="88">
        <v>9</v>
      </c>
      <c r="AB135" s="87">
        <v>0.72222222222222221</v>
      </c>
      <c r="AC135" s="88">
        <v>18</v>
      </c>
      <c r="AD135" s="91">
        <v>0.5</v>
      </c>
    </row>
    <row r="136" spans="1:30" x14ac:dyDescent="0.2">
      <c r="A136" s="77" t="s">
        <v>130</v>
      </c>
      <c r="B136" s="78" t="s">
        <v>167</v>
      </c>
      <c r="C136" s="105" t="s">
        <v>100</v>
      </c>
      <c r="D136" s="79">
        <v>95650</v>
      </c>
      <c r="E136" s="49">
        <v>5</v>
      </c>
      <c r="F136" s="37">
        <v>5</v>
      </c>
      <c r="G136" s="37">
        <v>2</v>
      </c>
      <c r="H136" s="37">
        <v>4</v>
      </c>
      <c r="I136" s="37">
        <v>3</v>
      </c>
      <c r="J136" s="37">
        <v>5</v>
      </c>
      <c r="K136" s="37">
        <v>5</v>
      </c>
      <c r="L136" s="49">
        <v>7</v>
      </c>
      <c r="M136" s="37">
        <v>9</v>
      </c>
      <c r="N136" s="37">
        <v>7</v>
      </c>
      <c r="O136" s="37">
        <v>6</v>
      </c>
      <c r="P136" s="37">
        <v>9</v>
      </c>
      <c r="Q136" s="37">
        <v>10</v>
      </c>
      <c r="R136" s="37">
        <v>7</v>
      </c>
      <c r="S136" s="61">
        <v>0.7142857142857143</v>
      </c>
      <c r="T136" s="62">
        <v>0.55555555555555558</v>
      </c>
      <c r="U136" s="62">
        <v>0.2857142857142857</v>
      </c>
      <c r="V136" s="38">
        <v>0.66666666666666663</v>
      </c>
      <c r="W136" s="38">
        <v>0.33333333333333331</v>
      </c>
      <c r="X136" s="38">
        <v>0.5</v>
      </c>
      <c r="Y136" s="38">
        <v>0.7142857142857143</v>
      </c>
      <c r="Z136" s="87">
        <v>0.5</v>
      </c>
      <c r="AA136" s="88">
        <v>26</v>
      </c>
      <c r="AB136" s="87">
        <v>0.52727272727272723</v>
      </c>
      <c r="AC136" s="88">
        <v>55</v>
      </c>
      <c r="AD136" s="91">
        <v>0.5</v>
      </c>
    </row>
    <row r="137" spans="1:30" ht="17" thickBot="1" x14ac:dyDescent="0.25">
      <c r="A137" s="80" t="s">
        <v>130</v>
      </c>
      <c r="B137" s="81" t="s">
        <v>167</v>
      </c>
      <c r="C137" s="106" t="s">
        <v>101</v>
      </c>
      <c r="D137" s="82">
        <v>95650</v>
      </c>
      <c r="E137" s="51">
        <v>5</v>
      </c>
      <c r="F137" s="43">
        <v>5</v>
      </c>
      <c r="G137" s="43">
        <v>2</v>
      </c>
      <c r="H137" s="43">
        <v>4</v>
      </c>
      <c r="I137" s="43">
        <v>3</v>
      </c>
      <c r="J137" s="43">
        <v>5</v>
      </c>
      <c r="K137" s="43">
        <v>5</v>
      </c>
      <c r="L137" s="51">
        <v>7</v>
      </c>
      <c r="M137" s="43">
        <v>9</v>
      </c>
      <c r="N137" s="43">
        <v>7</v>
      </c>
      <c r="O137" s="43">
        <v>6</v>
      </c>
      <c r="P137" s="43">
        <v>9</v>
      </c>
      <c r="Q137" s="43">
        <v>10</v>
      </c>
      <c r="R137" s="43">
        <v>7</v>
      </c>
      <c r="S137" s="63">
        <v>0.7142857142857143</v>
      </c>
      <c r="T137" s="64">
        <v>0.55555555555555558</v>
      </c>
      <c r="U137" s="64">
        <v>0.2857142857142857</v>
      </c>
      <c r="V137" s="44">
        <v>0.66666666666666663</v>
      </c>
      <c r="W137" s="44">
        <v>0.33333333333333331</v>
      </c>
      <c r="X137" s="44">
        <v>0.5</v>
      </c>
      <c r="Y137" s="44">
        <v>0.7142857142857143</v>
      </c>
      <c r="Z137" s="89">
        <v>0.5</v>
      </c>
      <c r="AA137" s="90">
        <v>26</v>
      </c>
      <c r="AB137" s="89">
        <v>0.52727272727272723</v>
      </c>
      <c r="AC137" s="90">
        <v>55</v>
      </c>
      <c r="AD137" s="91">
        <v>0.5</v>
      </c>
    </row>
    <row r="138" spans="1:30" ht="17" thickTop="1" x14ac:dyDescent="0.2">
      <c r="D138" s="7"/>
      <c r="F138" s="2"/>
      <c r="J138"/>
      <c r="K138"/>
      <c r="L138"/>
    </row>
    <row r="139" spans="1:30" x14ac:dyDescent="0.2">
      <c r="D139" s="7"/>
      <c r="F139" s="3"/>
      <c r="G139" s="3"/>
      <c r="H139" s="3"/>
      <c r="I139" s="3"/>
      <c r="J139" s="24"/>
      <c r="K139" s="24"/>
      <c r="L139"/>
    </row>
    <row r="140" spans="1:30" x14ac:dyDescent="0.2">
      <c r="A140" t="s">
        <v>133</v>
      </c>
      <c r="G140" s="3"/>
      <c r="H140" s="3"/>
      <c r="I140" s="3"/>
      <c r="J140" s="3"/>
      <c r="K140" s="3"/>
    </row>
    <row r="141" spans="1:30" x14ac:dyDescent="0.2">
      <c r="G141" s="3"/>
      <c r="H141" s="3"/>
      <c r="I141" s="3"/>
      <c r="J141" s="3"/>
      <c r="K141" s="3"/>
    </row>
    <row r="142" spans="1:30" s="3" customFormat="1" x14ac:dyDescent="0.2">
      <c r="A142" s="11" t="s">
        <v>177</v>
      </c>
      <c r="B142"/>
      <c r="C142" s="102"/>
      <c r="D142" s="9"/>
      <c r="E142" s="26"/>
      <c r="F142" s="7"/>
      <c r="G142" s="2"/>
      <c r="H142" s="2"/>
      <c r="I142" s="2"/>
      <c r="J142" s="2"/>
      <c r="K142" s="2"/>
      <c r="M142" s="9"/>
      <c r="R142" s="38"/>
      <c r="Y142" s="38"/>
    </row>
    <row r="143" spans="1:30" x14ac:dyDescent="0.2">
      <c r="A143" t="s">
        <v>218</v>
      </c>
    </row>
    <row r="147" spans="1:26" s="3" customFormat="1" ht="19" x14ac:dyDescent="0.25">
      <c r="A147" s="13" t="s">
        <v>178</v>
      </c>
      <c r="B147"/>
      <c r="C147" s="102"/>
      <c r="D147" s="5"/>
      <c r="E147" s="29"/>
      <c r="F147" s="7"/>
      <c r="G147" s="2"/>
      <c r="H147" s="2"/>
      <c r="I147" s="2"/>
      <c r="J147" s="2"/>
      <c r="K147" s="2"/>
      <c r="M147" s="9"/>
      <c r="R147" s="38"/>
      <c r="Y147" s="38"/>
    </row>
    <row r="148" spans="1:26" s="3" customFormat="1" x14ac:dyDescent="0.2">
      <c r="A148"/>
      <c r="B148"/>
      <c r="C148" s="102"/>
      <c r="D148" s="5"/>
      <c r="E148" s="29"/>
      <c r="F148" s="7"/>
      <c r="G148" s="2"/>
      <c r="H148" s="2"/>
      <c r="I148" s="2"/>
      <c r="J148" s="2"/>
      <c r="K148" s="2"/>
      <c r="M148" s="9"/>
      <c r="R148" s="38"/>
      <c r="Y148" s="38"/>
    </row>
    <row r="149" spans="1:26" s="3" customFormat="1" x14ac:dyDescent="0.2">
      <c r="A149" s="1" t="s">
        <v>121</v>
      </c>
      <c r="B149" s="1" t="s">
        <v>2</v>
      </c>
      <c r="C149" s="107" t="s">
        <v>179</v>
      </c>
      <c r="D149" s="95" t="s">
        <v>220</v>
      </c>
      <c r="E149" s="30" t="s">
        <v>183</v>
      </c>
      <c r="F149" s="8" t="s">
        <v>219</v>
      </c>
      <c r="G149" s="93" t="s">
        <v>127</v>
      </c>
      <c r="H149" s="6" t="s">
        <v>194</v>
      </c>
      <c r="I149" s="2"/>
      <c r="J149" s="2"/>
      <c r="K149" s="2"/>
      <c r="M149" s="9"/>
      <c r="R149" s="38"/>
      <c r="Y149" s="38"/>
      <c r="Z149" s="95" t="s">
        <v>194</v>
      </c>
    </row>
    <row r="150" spans="1:26" s="3" customFormat="1" x14ac:dyDescent="0.2">
      <c r="A150" t="s">
        <v>132</v>
      </c>
      <c r="B150" t="s">
        <v>163</v>
      </c>
      <c r="C150" s="102" t="s">
        <v>181</v>
      </c>
      <c r="D150" s="96">
        <v>123010</v>
      </c>
      <c r="E150" s="94">
        <v>0.89859999999999995</v>
      </c>
      <c r="F150" s="3">
        <v>0.90300000000000002</v>
      </c>
      <c r="G150" s="3">
        <v>0.94120000000000004</v>
      </c>
      <c r="H150" s="14">
        <v>0.8</v>
      </c>
      <c r="I150" s="2"/>
      <c r="J150" s="2"/>
      <c r="K150" s="2"/>
      <c r="M150" s="9"/>
      <c r="R150" s="38"/>
      <c r="Y150" s="38"/>
      <c r="Z150" s="14">
        <v>0.8</v>
      </c>
    </row>
    <row r="151" spans="1:26" s="3" customFormat="1" x14ac:dyDescent="0.2">
      <c r="A151" t="s">
        <v>132</v>
      </c>
      <c r="B151" t="s">
        <v>163</v>
      </c>
      <c r="C151" s="102" t="s">
        <v>182</v>
      </c>
      <c r="D151" s="96">
        <v>123010</v>
      </c>
      <c r="E151" s="94">
        <v>0.89859999999999995</v>
      </c>
      <c r="F151" s="3">
        <v>0.90300000000000002</v>
      </c>
      <c r="G151" s="3">
        <v>0.94120000000000004</v>
      </c>
      <c r="H151" s="14">
        <v>0.8</v>
      </c>
      <c r="I151" s="2"/>
      <c r="J151" s="2"/>
      <c r="K151" s="2"/>
      <c r="M151" s="9"/>
      <c r="R151" s="38"/>
      <c r="Y151" s="38"/>
      <c r="Z151" s="14">
        <v>0.8</v>
      </c>
    </row>
    <row r="152" spans="1:26" s="3" customFormat="1" x14ac:dyDescent="0.2">
      <c r="A152" t="s">
        <v>132</v>
      </c>
      <c r="B152" t="s">
        <v>142</v>
      </c>
      <c r="C152" s="102" t="s">
        <v>11</v>
      </c>
      <c r="D152" s="96">
        <v>210440</v>
      </c>
      <c r="E152" s="94">
        <v>0.93</v>
      </c>
      <c r="F152" s="3">
        <v>0.84</v>
      </c>
      <c r="G152" s="3">
        <v>0.74</v>
      </c>
      <c r="H152" s="14">
        <v>0.7</v>
      </c>
      <c r="I152" s="2"/>
      <c r="J152" s="2"/>
      <c r="K152" s="2"/>
      <c r="M152" s="9"/>
      <c r="R152" s="38"/>
      <c r="Y152" s="38"/>
      <c r="Z152" s="14">
        <v>0.7</v>
      </c>
    </row>
    <row r="153" spans="1:26" s="3" customFormat="1" x14ac:dyDescent="0.2">
      <c r="A153" t="s">
        <v>132</v>
      </c>
      <c r="B153" t="s">
        <v>142</v>
      </c>
      <c r="C153" s="102" t="s">
        <v>12</v>
      </c>
      <c r="D153" s="96">
        <v>210440</v>
      </c>
      <c r="E153" s="94">
        <v>0.93</v>
      </c>
      <c r="F153" s="3">
        <v>0.84</v>
      </c>
      <c r="G153" s="3">
        <v>0.74</v>
      </c>
      <c r="H153" s="14">
        <v>0.7</v>
      </c>
      <c r="I153" s="2"/>
      <c r="J153" s="2"/>
      <c r="K153" s="2"/>
      <c r="M153" s="9"/>
      <c r="R153" s="38"/>
      <c r="Y153" s="38"/>
      <c r="Z153" s="14">
        <v>0.7</v>
      </c>
    </row>
  </sheetData>
  <phoneticPr fontId="19" type="noConversion"/>
  <pageMargins left="0.5" right="0.5" top="0.5" bottom="0.5" header="0.3" footer="0.3"/>
  <pageSetup scale="63" orientation="landscape" horizontalDpi="0" verticalDpi="0"/>
  <colBreaks count="1" manualBreakCount="1">
    <brk id="30" max="1048575" man="1"/>
  </colBreaks>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Version 3</vt:lpstr>
      <vt:lpstr>Report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2016-01-26T19:12:24Z</dcterms:created>
  <dcterms:modified xsi:type="dcterms:W3CDTF">2018-01-12T21:50:27Z</dcterms:modified>
</cp:coreProperties>
</file>